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-15" windowWidth="16065" windowHeight="11475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</sheets>
  <definedNames>
    <definedName name="_xlnm._FilterDatabase" localSheetId="5" hidden="1">TAB.6.!$A$1:$F$48</definedName>
    <definedName name="_xlnm.Print_Area" localSheetId="1">Tab.2!$A$1:$G$9</definedName>
    <definedName name="_xlnm.Print_Area" localSheetId="2">Tab.3!$A$1:$K$24</definedName>
    <definedName name="_xlnm.Print_Area" localSheetId="3">'Tab.4 '!$A$1:$R$16</definedName>
    <definedName name="_xlnm.Print_Area" localSheetId="5">TAB.6.!$A$1:$G$49</definedName>
    <definedName name="_xlnm.Print_Area" localSheetId="6">Tab.7!$A$1:$G$60</definedName>
  </definedNames>
  <calcPr calcId="125725"/>
</workbook>
</file>

<file path=xl/calcChain.xml><?xml version="1.0" encoding="utf-8"?>
<calcChain xmlns="http://schemas.openxmlformats.org/spreadsheetml/2006/main">
  <c r="D17" i="12"/>
  <c r="K22" i="3" l="1"/>
  <c r="K21"/>
  <c r="J22"/>
  <c r="J21"/>
  <c r="I22"/>
  <c r="F22"/>
  <c r="E22"/>
  <c r="F21"/>
  <c r="E21" s="1"/>
  <c r="K10"/>
  <c r="K9"/>
  <c r="K14"/>
  <c r="J15"/>
  <c r="J13"/>
  <c r="K13" s="1"/>
  <c r="J11"/>
  <c r="J9"/>
  <c r="D22" l="1"/>
  <c r="D21"/>
  <c r="I20"/>
  <c r="P12" i="23" l="1"/>
  <c r="D16" i="3" l="1"/>
  <c r="D14"/>
  <c r="D12"/>
  <c r="D10"/>
  <c r="C9" i="2"/>
  <c r="W10" i="1"/>
  <c r="C14"/>
  <c r="D9" i="2"/>
  <c r="E9"/>
  <c r="F9"/>
  <c r="G9"/>
  <c r="F44" i="21"/>
  <c r="F55" i="13"/>
  <c r="D20" i="3"/>
  <c r="D18"/>
  <c r="Z14" i="1"/>
  <c r="W11"/>
  <c r="W12"/>
  <c r="W13"/>
  <c r="X11"/>
  <c r="X12"/>
  <c r="X13"/>
  <c r="X10"/>
  <c r="Y14"/>
  <c r="H14" l="1"/>
  <c r="Q14" l="1"/>
  <c r="E14"/>
  <c r="K14"/>
  <c r="G14"/>
  <c r="S14"/>
  <c r="U14"/>
  <c r="N14"/>
  <c r="F14"/>
  <c r="J14"/>
  <c r="L14"/>
  <c r="P14"/>
  <c r="R14"/>
  <c r="T14"/>
  <c r="D14"/>
  <c r="M14"/>
  <c r="V14"/>
  <c r="I14"/>
  <c r="O14"/>
  <c r="X14" l="1"/>
  <c r="W14"/>
</calcChain>
</file>

<file path=xl/sharedStrings.xml><?xml version="1.0" encoding="utf-8"?>
<sst xmlns="http://schemas.openxmlformats.org/spreadsheetml/2006/main" count="287" uniqueCount="145">
  <si>
    <t>RDLP</t>
  </si>
  <si>
    <t>Ogółem</t>
  </si>
  <si>
    <t>Plan ochrony rezerwatu</t>
  </si>
  <si>
    <t>(szt)</t>
  </si>
  <si>
    <t>(ha)</t>
  </si>
  <si>
    <t>Olsztyn</t>
  </si>
  <si>
    <t>RAZEM</t>
  </si>
  <si>
    <t>Lp.</t>
  </si>
  <si>
    <t>1.</t>
  </si>
  <si>
    <t>2.</t>
  </si>
  <si>
    <t>3.</t>
  </si>
  <si>
    <t>4.</t>
  </si>
  <si>
    <t>5.</t>
  </si>
  <si>
    <t>6.</t>
  </si>
  <si>
    <t>8.</t>
  </si>
  <si>
    <t>Rezerwaty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</si>
  <si>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</si>
  <si>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</si>
  <si>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</si>
  <si>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</si>
  <si>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</si>
  <si>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</si>
  <si>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</si>
  <si>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</si>
  <si>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</si>
  <si>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</si>
  <si>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</si>
  <si>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</si>
  <si>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</si>
  <si>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</si>
  <si>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</si>
  <si>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</si>
  <si>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</si>
  <si>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</si>
  <si>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</si>
  <si>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</si>
  <si>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</si>
  <si>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</si>
  <si>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</si>
  <si>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</si>
  <si>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</si>
  <si>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</si>
  <si>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</si>
  <si>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</si>
  <si>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</si>
  <si>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</si>
  <si>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</si>
  <si>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</si>
  <si>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</si>
  <si>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</si>
  <si>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</si>
  <si>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</si>
  <si>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</si>
  <si>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</si>
  <si>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</si>
  <si>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</si>
  <si>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</si>
  <si>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</si>
  <si>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</si>
  <si>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</si>
  <si>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</si>
  <si>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</si>
  <si>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</si>
  <si>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</si>
  <si>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</si>
  <si>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</si>
  <si>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orlik krzykliwy</t>
  </si>
  <si>
    <t>bielik</t>
  </si>
  <si>
    <t>bocian czarny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</si>
  <si>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</si>
  <si>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</si>
  <si>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</si>
  <si>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</si>
  <si>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</si>
  <si>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</si>
  <si>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</si>
  <si>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</si>
  <si>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</si>
  <si>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</si>
  <si>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</si>
  <si>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Powierzchnia obszarów N2000 na terenie LP - orientacyjna, obliczona z mapy numerycznej</t>
  </si>
  <si>
    <t>Rezerwaty wg rodzaju</t>
  </si>
  <si>
    <t>liczba gniazd w strefie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</si>
  <si>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</si>
  <si>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</si>
  <si>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</si>
  <si>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</si>
  <si>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</si>
  <si>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</si>
  <si>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</si>
  <si>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</si>
  <si>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</si>
  <si>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</si>
  <si>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</si>
  <si>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</si>
  <si>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</si>
  <si>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</si>
  <si>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</si>
  <si>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</si>
  <si>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</si>
  <si>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</si>
  <si>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</si>
  <si>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</si>
  <si>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</si>
  <si>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Tab. 5. OCHRONA STREFOWA</t>
  </si>
  <si>
    <t>(szt.)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</si>
  <si>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</si>
  <si>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</si>
  <si>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</si>
  <si>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</si>
  <si>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Liczba obszarów</t>
  </si>
  <si>
    <t>wg stanu na 31.12.2016 r.</t>
  </si>
  <si>
    <t>Tab. 7.  DYREKTYWA SIEDLISKOWA - OBSZARY NATURA 2000 MAJĄCE ZNACZENIE DLA WSPÓLNOTY; SPECJALNE OBSZARY OCHRONY SIEDLISK</t>
  </si>
  <si>
    <t xml:space="preserve">Liczba </t>
  </si>
  <si>
    <t xml:space="preserve">Opisać co jest chronione jako pomnik powierzchniowy </t>
  </si>
  <si>
    <t xml:space="preserve">"powierzch." </t>
  </si>
  <si>
    <t>PZO/PO/PUL - w trakcie sporządzania</t>
  </si>
  <si>
    <t>PZO/PO/PUL  -  zatwierdzony-  data zatwierdzenia</t>
  </si>
  <si>
    <t>Stan zawansowania prac:</t>
  </si>
  <si>
    <t>par (lp. 1 – 16)</t>
  </si>
  <si>
    <t>Uwagi  liczba gniazd w strefie , zdublowanie gatunków, gniazdo w rezerwacie etc.</t>
  </si>
  <si>
    <t>sztuk (lp.17 – 49)</t>
  </si>
  <si>
    <t>Młynary</t>
  </si>
  <si>
    <t>PLB280002</t>
  </si>
  <si>
    <t>Dolina Pasłęki</t>
  </si>
  <si>
    <t>Warm.maz.</t>
  </si>
  <si>
    <t>PZO zatwierdzony</t>
  </si>
  <si>
    <t>podpisany 04.12.2014</t>
  </si>
  <si>
    <t>PHL280006</t>
  </si>
  <si>
    <t>Rzeka Pasłęka</t>
  </si>
  <si>
    <t>warm-mazurskie</t>
  </si>
  <si>
    <t>PZO podpisany 19.05.2015</t>
  </si>
  <si>
    <t>PHL280032</t>
  </si>
  <si>
    <t>Uroczysko markowo</t>
  </si>
  <si>
    <t>PZO podpisany 10.07.2014</t>
  </si>
  <si>
    <t>PHL280031</t>
  </si>
  <si>
    <t>Murawy Koło Pasłęka</t>
  </si>
  <si>
    <t>PZO podpisany 27.05.2014</t>
  </si>
  <si>
    <t>Rzeki Baudy</t>
  </si>
  <si>
    <t xml:space="preserve">Rzeki Wąskiej </t>
  </si>
  <si>
    <t>Słobicki OCHK</t>
  </si>
  <si>
    <t xml:space="preserve">OCHK </t>
  </si>
  <si>
    <t>Jeziora Drużno</t>
  </si>
  <si>
    <t>Kanału Elbląskiego</t>
  </si>
  <si>
    <t>-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</si>
</sst>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3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b/>
      <sz val="12"/>
      <name val="Georgia"/>
      <family val="1"/>
      <charset val="238"/>
    </font>
    <font>
      <b/>
      <sz val="10"/>
      <name val="Georgia"/>
      <family val="1"/>
      <charset val="238"/>
    </font>
    <font>
      <sz val="12"/>
      <name val="Georgia"/>
      <family val="1"/>
      <charset val="238"/>
    </font>
    <font>
      <sz val="10"/>
      <name val="Georgia"/>
      <family val="1"/>
      <charset val="238"/>
    </font>
    <font>
      <b/>
      <sz val="9"/>
      <name val="Georgia"/>
      <family val="1"/>
      <charset val="238"/>
    </font>
    <font>
      <sz val="9"/>
      <name val="Georgia"/>
      <family val="1"/>
      <charset val="238"/>
    </font>
    <font>
      <sz val="11"/>
      <name val="Georgia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9" tint="0.79998168889431442"/>
        <bgColor auto="1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auto="1"/>
      </patternFill>
    </fill>
    <fill>
      <patternFill patternType="solid">
        <fgColor rgb="FF66FF33"/>
        <bgColor auto="1"/>
      </patternFill>
    </fill>
    <fill>
      <patternFill patternType="solid">
        <fgColor rgb="FF33CC33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/>
    <xf numFmtId="0" fontId="19" fillId="4" borderId="0" applyNumberFormat="0" applyBorder="0" applyAlignment="0" applyProtection="0"/>
    <xf numFmtId="43" fontId="23" fillId="0" borderId="0" applyFont="0" applyFill="0" applyBorder="0" applyAlignment="0" applyProtection="0"/>
  </cellStyleXfs>
  <cellXfs count="556">
    <xf numFmtId="0" fontId="0" fillId="0" borderId="0" xfId="0"/>
    <xf numFmtId="0" fontId="2" fillId="0" borderId="0" xfId="1"/>
    <xf numFmtId="0" fontId="2" fillId="0" borderId="0" xfId="1" applyBorder="1"/>
    <xf numFmtId="0" fontId="6" fillId="0" borderId="0" xfId="1" applyFont="1"/>
    <xf numFmtId="0" fontId="2" fillId="0" borderId="0" xfId="2"/>
    <xf numFmtId="0" fontId="2" fillId="0" borderId="0" xfId="3"/>
    <xf numFmtId="164" fontId="2" fillId="0" borderId="0" xfId="3" applyNumberFormat="1"/>
    <xf numFmtId="1" fontId="2" fillId="0" borderId="0" xfId="3" applyNumberFormat="1"/>
    <xf numFmtId="164" fontId="4" fillId="0" borderId="14" xfId="3" applyNumberFormat="1" applyFont="1" applyBorder="1"/>
    <xf numFmtId="0" fontId="4" fillId="0" borderId="0" xfId="3" applyFont="1"/>
    <xf numFmtId="0" fontId="9" fillId="0" borderId="0" xfId="3" applyFont="1"/>
    <xf numFmtId="2" fontId="2" fillId="0" borderId="0" xfId="3" applyNumberFormat="1"/>
    <xf numFmtId="0" fontId="3" fillId="0" borderId="0" xfId="4" applyFont="1" applyAlignment="1">
      <alignment horizontal="left"/>
    </xf>
    <xf numFmtId="0" fontId="2" fillId="0" borderId="0" xfId="4" applyAlignment="1">
      <alignment horizontal="left"/>
    </xf>
    <xf numFmtId="164" fontId="2" fillId="0" borderId="0" xfId="4" applyNumberFormat="1" applyAlignment="1">
      <alignment horizontal="left"/>
    </xf>
    <xf numFmtId="0" fontId="2" fillId="0" borderId="0" xfId="4" applyAlignment="1">
      <alignment horizontal="center"/>
    </xf>
    <xf numFmtId="164" fontId="2" fillId="0" borderId="0" xfId="4" applyNumberFormat="1" applyAlignment="1">
      <alignment horizontal="center"/>
    </xf>
    <xf numFmtId="0" fontId="2" fillId="0" borderId="0" xfId="4"/>
    <xf numFmtId="0" fontId="4" fillId="0" borderId="0" xfId="4" applyFont="1" applyAlignment="1">
      <alignment horizontal="left"/>
    </xf>
    <xf numFmtId="164" fontId="4" fillId="0" borderId="0" xfId="4" applyNumberFormat="1" applyFont="1" applyAlignment="1">
      <alignment horizontal="left"/>
    </xf>
    <xf numFmtId="0" fontId="4" fillId="0" borderId="0" xfId="4" applyFont="1" applyAlignment="1">
      <alignment horizontal="center"/>
    </xf>
    <xf numFmtId="164" fontId="4" fillId="0" borderId="0" xfId="4" applyNumberFormat="1" applyFont="1" applyAlignment="1">
      <alignment horizontal="center"/>
    </xf>
    <xf numFmtId="2" fontId="2" fillId="0" borderId="0" xfId="1" applyNumberFormat="1"/>
    <xf numFmtId="2" fontId="0" fillId="0" borderId="0" xfId="0" applyNumberFormat="1"/>
    <xf numFmtId="2" fontId="6" fillId="0" borderId="0" xfId="1" applyNumberFormat="1" applyFont="1"/>
    <xf numFmtId="2" fontId="6" fillId="0" borderId="0" xfId="1" applyNumberFormat="1" applyFont="1" applyAlignment="1"/>
    <xf numFmtId="2" fontId="4" fillId="0" borderId="39" xfId="3" applyNumberFormat="1" applyFont="1" applyBorder="1" applyAlignment="1">
      <alignment horizontal="right"/>
    </xf>
    <xf numFmtId="2" fontId="4" fillId="0" borderId="31" xfId="3" applyNumberFormat="1" applyFont="1" applyBorder="1" applyAlignment="1">
      <alignment horizontal="right"/>
    </xf>
    <xf numFmtId="2" fontId="4" fillId="0" borderId="39" xfId="3" applyNumberFormat="1" applyFont="1" applyBorder="1"/>
    <xf numFmtId="2" fontId="4" fillId="0" borderId="37" xfId="3" applyNumberFormat="1" applyFont="1" applyBorder="1"/>
    <xf numFmtId="2" fontId="4" fillId="0" borderId="31" xfId="3" applyNumberFormat="1" applyFont="1" applyBorder="1"/>
    <xf numFmtId="2" fontId="9" fillId="0" borderId="0" xfId="3" applyNumberFormat="1" applyFont="1"/>
    <xf numFmtId="2" fontId="4" fillId="0" borderId="30" xfId="3" applyNumberFormat="1" applyFont="1" applyBorder="1"/>
    <xf numFmtId="2" fontId="4" fillId="0" borderId="36" xfId="3" applyNumberFormat="1" applyFont="1" applyBorder="1"/>
    <xf numFmtId="2" fontId="4" fillId="0" borderId="41" xfId="3" applyNumberFormat="1" applyFont="1" applyBorder="1"/>
    <xf numFmtId="164" fontId="4" fillId="0" borderId="23" xfId="3" applyNumberFormat="1" applyFont="1" applyBorder="1"/>
    <xf numFmtId="164" fontId="9" fillId="0" borderId="0" xfId="3" applyNumberFormat="1" applyFont="1"/>
    <xf numFmtId="164" fontId="0" fillId="0" borderId="0" xfId="0" applyNumberFormat="1"/>
    <xf numFmtId="0" fontId="2" fillId="0" borderId="0" xfId="2" applyFont="1"/>
    <xf numFmtId="0" fontId="2" fillId="0" borderId="0" xfId="3" applyFont="1"/>
    <xf numFmtId="0" fontId="2" fillId="0" borderId="0" xfId="0" applyFont="1"/>
    <xf numFmtId="2" fontId="15" fillId="0" borderId="37" xfId="3" applyNumberFormat="1" applyFont="1" applyBorder="1"/>
    <xf numFmtId="2" fontId="15" fillId="0" borderId="36" xfId="3" applyNumberFormat="1" applyFont="1" applyBorder="1"/>
    <xf numFmtId="2" fontId="15" fillId="0" borderId="31" xfId="3" applyNumberFormat="1" applyFont="1" applyBorder="1"/>
    <xf numFmtId="2" fontId="15" fillId="0" borderId="30" xfId="3" applyNumberFormat="1" applyFont="1" applyBorder="1"/>
    <xf numFmtId="164" fontId="10" fillId="0" borderId="0" xfId="4" applyNumberFormat="1" applyFont="1" applyBorder="1" applyAlignment="1">
      <alignment horizontal="right"/>
    </xf>
    <xf numFmtId="0" fontId="10" fillId="0" borderId="31" xfId="4" applyFont="1" applyBorder="1" applyAlignment="1">
      <alignment horizontal="right"/>
    </xf>
    <xf numFmtId="1" fontId="0" fillId="0" borderId="0" xfId="0" applyNumberFormat="1"/>
    <xf numFmtId="49" fontId="7" fillId="0" borderId="35" xfId="0" applyNumberFormat="1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0" xfId="0" applyFont="1"/>
    <xf numFmtId="0" fontId="7" fillId="0" borderId="0" xfId="5" applyFont="1"/>
    <xf numFmtId="0" fontId="14" fillId="0" borderId="0" xfId="0" applyFont="1"/>
    <xf numFmtId="0" fontId="7" fillId="0" borderId="35" xfId="0" applyFont="1" applyBorder="1" applyAlignment="1">
      <alignment horizontal="left" vertical="top"/>
    </xf>
    <xf numFmtId="0" fontId="7" fillId="0" borderId="55" xfId="0" applyFont="1" applyBorder="1" applyAlignment="1">
      <alignment horizontal="left" vertical="top"/>
    </xf>
    <xf numFmtId="49" fontId="7" fillId="0" borderId="40" xfId="0" applyNumberFormat="1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4" fontId="7" fillId="0" borderId="40" xfId="0" applyNumberFormat="1" applyFont="1" applyBorder="1" applyAlignment="1">
      <alignment horizontal="left" vertical="top" wrapText="1"/>
    </xf>
    <xf numFmtId="4" fontId="7" fillId="0" borderId="35" xfId="0" applyNumberFormat="1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/>
    </xf>
    <xf numFmtId="2" fontId="7" fillId="0" borderId="35" xfId="0" applyNumberFormat="1" applyFont="1" applyBorder="1" applyAlignment="1">
      <alignment horizontal="right" vertical="top"/>
    </xf>
    <xf numFmtId="4" fontId="12" fillId="0" borderId="35" xfId="0" applyNumberFormat="1" applyFont="1" applyBorder="1" applyAlignment="1">
      <alignment horizontal="right" vertical="top" wrapText="1"/>
    </xf>
    <xf numFmtId="0" fontId="2" fillId="0" borderId="0" xfId="1" applyFont="1"/>
    <xf numFmtId="1" fontId="2" fillId="0" borderId="0" xfId="1" applyNumberFormat="1" applyFont="1"/>
    <xf numFmtId="1" fontId="17" fillId="0" borderId="0" xfId="0" applyNumberFormat="1" applyFont="1"/>
    <xf numFmtId="4" fontId="2" fillId="0" borderId="0" xfId="3" applyNumberFormat="1"/>
    <xf numFmtId="165" fontId="0" fillId="0" borderId="0" xfId="0" applyNumberFormat="1"/>
    <xf numFmtId="3" fontId="2" fillId="0" borderId="0" xfId="3" applyNumberFormat="1"/>
    <xf numFmtId="0" fontId="18" fillId="0" borderId="14" xfId="3" applyFont="1" applyBorder="1" applyAlignment="1">
      <alignment horizontal="right"/>
    </xf>
    <xf numFmtId="0" fontId="0" fillId="0" borderId="0" xfId="0" applyFill="1"/>
    <xf numFmtId="0" fontId="10" fillId="0" borderId="6" xfId="4" applyFont="1" applyFill="1" applyBorder="1" applyAlignment="1">
      <alignment horizontal="right"/>
    </xf>
    <xf numFmtId="1" fontId="10" fillId="0" borderId="39" xfId="4" applyNumberFormat="1" applyFont="1" applyFill="1" applyBorder="1" applyAlignment="1">
      <alignment horizontal="right"/>
    </xf>
    <xf numFmtId="0" fontId="10" fillId="0" borderId="15" xfId="4" applyFont="1" applyFill="1" applyBorder="1" applyAlignment="1"/>
    <xf numFmtId="0" fontId="10" fillId="0" borderId="0" xfId="4" applyFont="1" applyFill="1" applyBorder="1" applyAlignment="1">
      <alignment horizontal="right"/>
    </xf>
    <xf numFmtId="0" fontId="10" fillId="0" borderId="39" xfId="4" applyFont="1" applyFill="1" applyBorder="1" applyAlignment="1">
      <alignment horizontal="right"/>
    </xf>
    <xf numFmtId="2" fontId="10" fillId="0" borderId="41" xfId="4" applyNumberFormat="1" applyFont="1" applyFill="1" applyBorder="1" applyAlignment="1">
      <alignment horizontal="right"/>
    </xf>
    <xf numFmtId="0" fontId="10" fillId="0" borderId="14" xfId="4" applyFont="1" applyFill="1" applyBorder="1" applyAlignment="1">
      <alignment horizontal="right"/>
    </xf>
    <xf numFmtId="0" fontId="10" fillId="0" borderId="7" xfId="4" applyFont="1" applyFill="1" applyBorder="1" applyAlignment="1">
      <alignment horizontal="right"/>
    </xf>
    <xf numFmtId="1" fontId="10" fillId="0" borderId="31" xfId="4" applyNumberFormat="1" applyFont="1" applyFill="1" applyBorder="1" applyAlignment="1">
      <alignment horizontal="right"/>
    </xf>
    <xf numFmtId="0" fontId="10" fillId="0" borderId="20" xfId="4" applyFont="1" applyFill="1" applyBorder="1" applyAlignment="1"/>
    <xf numFmtId="0" fontId="10" fillId="0" borderId="21" xfId="4" applyFont="1" applyFill="1" applyBorder="1" applyAlignment="1">
      <alignment horizontal="right"/>
    </xf>
    <xf numFmtId="0" fontId="10" fillId="0" borderId="31" xfId="4" applyFont="1" applyFill="1" applyBorder="1" applyAlignment="1">
      <alignment horizontal="right"/>
    </xf>
    <xf numFmtId="0" fontId="7" fillId="0" borderId="35" xfId="0" applyFont="1" applyBorder="1" applyAlignment="1">
      <alignment horizontal="left" vertical="top" wrapText="1"/>
    </xf>
    <xf numFmtId="0" fontId="4" fillId="0" borderId="0" xfId="2" applyFont="1" applyBorder="1" applyAlignment="1">
      <alignment horizontal="center"/>
    </xf>
    <xf numFmtId="2" fontId="4" fillId="0" borderId="15" xfId="3" applyNumberFormat="1" applyFont="1" applyBorder="1"/>
    <xf numFmtId="0" fontId="4" fillId="0" borderId="0" xfId="2" applyFont="1" applyAlignment="1">
      <alignment horizontal="center"/>
    </xf>
    <xf numFmtId="4" fontId="7" fillId="0" borderId="0" xfId="0" applyNumberFormat="1" applyFont="1"/>
    <xf numFmtId="2" fontId="2" fillId="0" borderId="0" xfId="4" applyNumberFormat="1" applyAlignment="1">
      <alignment horizontal="left"/>
    </xf>
    <xf numFmtId="0" fontId="7" fillId="2" borderId="35" xfId="0" applyFont="1" applyFill="1" applyBorder="1" applyAlignment="1">
      <alignment horizontal="left" vertical="top"/>
    </xf>
    <xf numFmtId="49" fontId="7" fillId="2" borderId="35" xfId="0" applyNumberFormat="1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 wrapText="1"/>
    </xf>
    <xf numFmtId="4" fontId="7" fillId="2" borderId="35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2" borderId="0" xfId="0" applyFill="1"/>
    <xf numFmtId="0" fontId="10" fillId="0" borderId="41" xfId="4" applyFont="1" applyFill="1" applyBorder="1" applyAlignment="1">
      <alignment horizontal="right"/>
    </xf>
    <xf numFmtId="0" fontId="10" fillId="0" borderId="30" xfId="4" applyFont="1" applyFill="1" applyBorder="1" applyAlignment="1">
      <alignment horizontal="right"/>
    </xf>
    <xf numFmtId="0" fontId="25" fillId="2" borderId="0" xfId="4" applyFont="1" applyFill="1" applyBorder="1" applyAlignment="1">
      <alignment horizontal="left"/>
    </xf>
    <xf numFmtId="0" fontId="4" fillId="2" borderId="17" xfId="4" applyFont="1" applyFill="1" applyBorder="1" applyAlignment="1"/>
    <xf numFmtId="0" fontId="4" fillId="2" borderId="17" xfId="4" applyFont="1" applyFill="1" applyBorder="1" applyAlignment="1">
      <alignment horizontal="center"/>
    </xf>
    <xf numFmtId="0" fontId="4" fillId="2" borderId="4" xfId="4" applyFont="1" applyFill="1" applyBorder="1" applyAlignment="1"/>
    <xf numFmtId="0" fontId="4" fillId="2" borderId="4" xfId="4" applyFont="1" applyFill="1" applyBorder="1" applyAlignment="1">
      <alignment horizontal="center"/>
    </xf>
    <xf numFmtId="4" fontId="4" fillId="2" borderId="3" xfId="3" applyNumberFormat="1" applyFont="1" applyFill="1" applyBorder="1"/>
    <xf numFmtId="4" fontId="4" fillId="2" borderId="51" xfId="3" applyNumberFormat="1" applyFont="1" applyFill="1" applyBorder="1"/>
    <xf numFmtId="0" fontId="4" fillId="2" borderId="4" xfId="3" applyFont="1" applyFill="1" applyBorder="1" applyAlignment="1">
      <alignment horizontal="center" vertical="center"/>
    </xf>
    <xf numFmtId="0" fontId="4" fillId="2" borderId="17" xfId="3" applyFont="1" applyFill="1" applyBorder="1" applyAlignment="1">
      <alignment horizontal="center" vertical="center"/>
    </xf>
    <xf numFmtId="0" fontId="4" fillId="2" borderId="22" xfId="3" applyFont="1" applyFill="1" applyBorder="1" applyAlignment="1">
      <alignment horizontal="center" vertical="center"/>
    </xf>
    <xf numFmtId="0" fontId="1" fillId="2" borderId="32" xfId="8" applyFont="1" applyFill="1" applyBorder="1" applyAlignment="1">
      <alignment horizontal="right"/>
    </xf>
    <xf numFmtId="0" fontId="1" fillId="2" borderId="33" xfId="8" applyFont="1" applyFill="1" applyBorder="1"/>
    <xf numFmtId="0" fontId="2" fillId="2" borderId="0" xfId="1" applyFill="1"/>
    <xf numFmtId="2" fontId="2" fillId="2" borderId="0" xfId="1" applyNumberFormat="1" applyFill="1"/>
    <xf numFmtId="0" fontId="4" fillId="2" borderId="35" xfId="1" applyFont="1" applyFill="1" applyBorder="1" applyAlignment="1">
      <alignment vertical="center"/>
    </xf>
    <xf numFmtId="1" fontId="6" fillId="2" borderId="35" xfId="1" applyNumberFormat="1" applyFont="1" applyFill="1" applyBorder="1"/>
    <xf numFmtId="2" fontId="6" fillId="2" borderId="35" xfId="1" applyNumberFormat="1" applyFont="1" applyFill="1" applyBorder="1"/>
    <xf numFmtId="1" fontId="4" fillId="2" borderId="35" xfId="1" applyNumberFormat="1" applyFont="1" applyFill="1" applyBorder="1"/>
    <xf numFmtId="2" fontId="4" fillId="2" borderId="35" xfId="1" applyNumberFormat="1" applyFont="1" applyFill="1" applyBorder="1"/>
    <xf numFmtId="0" fontId="4" fillId="2" borderId="34" xfId="1" applyFont="1" applyFill="1" applyBorder="1" applyAlignment="1">
      <alignment horizontal="right" vertical="center"/>
    </xf>
    <xf numFmtId="0" fontId="10" fillId="0" borderId="14" xfId="4" applyFont="1" applyBorder="1" applyAlignment="1">
      <alignment horizontal="right"/>
    </xf>
    <xf numFmtId="0" fontId="10" fillId="0" borderId="5" xfId="4" applyFont="1" applyBorder="1" applyAlignment="1">
      <alignment horizontal="right"/>
    </xf>
    <xf numFmtId="2" fontId="11" fillId="0" borderId="19" xfId="3" applyNumberFormat="1" applyFont="1" applyBorder="1" applyAlignment="1">
      <alignment horizontal="right"/>
    </xf>
    <xf numFmtId="164" fontId="17" fillId="0" borderId="23" xfId="0" applyNumberFormat="1" applyFont="1" applyBorder="1"/>
    <xf numFmtId="2" fontId="4" fillId="0" borderId="19" xfId="3" applyNumberFormat="1" applyFont="1" applyBorder="1" applyAlignment="1">
      <alignment horizontal="right"/>
    </xf>
    <xf numFmtId="2" fontId="4" fillId="0" borderId="14" xfId="3" applyNumberFormat="1" applyFont="1" applyBorder="1" applyAlignment="1">
      <alignment horizontal="right"/>
    </xf>
    <xf numFmtId="2" fontId="4" fillId="0" borderId="23" xfId="3" applyNumberFormat="1" applyFont="1" applyBorder="1" applyAlignment="1">
      <alignment horizontal="right"/>
    </xf>
    <xf numFmtId="2" fontId="4" fillId="0" borderId="13" xfId="3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49" fontId="4" fillId="2" borderId="4" xfId="3" applyNumberFormat="1" applyFont="1" applyFill="1" applyBorder="1"/>
    <xf numFmtId="49" fontId="4" fillId="2" borderId="17" xfId="3" applyNumberFormat="1" applyFont="1" applyFill="1" applyBorder="1"/>
    <xf numFmtId="49" fontId="4" fillId="2" borderId="22" xfId="3" applyNumberFormat="1" applyFont="1" applyFill="1" applyBorder="1"/>
    <xf numFmtId="49" fontId="4" fillId="0" borderId="0" xfId="3" applyNumberFormat="1" applyFont="1" applyBorder="1"/>
    <xf numFmtId="49" fontId="4" fillId="0" borderId="21" xfId="3" applyNumberFormat="1" applyFont="1" applyBorder="1"/>
    <xf numFmtId="49" fontId="15" fillId="0" borderId="25" xfId="3" applyNumberFormat="1" applyFont="1" applyBorder="1"/>
    <xf numFmtId="49" fontId="15" fillId="0" borderId="21" xfId="3" applyNumberFormat="1" applyFont="1" applyBorder="1"/>
    <xf numFmtId="0" fontId="4" fillId="2" borderId="48" xfId="1" applyFont="1" applyFill="1" applyBorder="1" applyAlignment="1">
      <alignment horizontal="right" vertical="center"/>
    </xf>
    <xf numFmtId="0" fontId="4" fillId="2" borderId="67" xfId="1" applyFont="1" applyFill="1" applyBorder="1" applyAlignment="1">
      <alignment vertical="center"/>
    </xf>
    <xf numFmtId="1" fontId="6" fillId="2" borderId="67" xfId="1" applyNumberFormat="1" applyFont="1" applyFill="1" applyBorder="1"/>
    <xf numFmtId="1" fontId="6" fillId="2" borderId="31" xfId="1" applyNumberFormat="1" applyFont="1" applyFill="1" applyBorder="1"/>
    <xf numFmtId="0" fontId="2" fillId="2" borderId="28" xfId="1" applyFill="1" applyBorder="1"/>
    <xf numFmtId="2" fontId="2" fillId="2" borderId="28" xfId="1" applyNumberFormat="1" applyFill="1" applyBorder="1"/>
    <xf numFmtId="0" fontId="2" fillId="0" borderId="28" xfId="1" applyBorder="1"/>
    <xf numFmtId="1" fontId="6" fillId="2" borderId="20" xfId="1" applyNumberFormat="1" applyFont="1" applyFill="1" applyBorder="1"/>
    <xf numFmtId="1" fontId="6" fillId="2" borderId="54" xfId="1" applyNumberFormat="1" applyFont="1" applyFill="1" applyBorder="1"/>
    <xf numFmtId="1" fontId="6" fillId="2" borderId="46" xfId="1" applyNumberFormat="1" applyFont="1" applyFill="1" applyBorder="1" applyAlignment="1">
      <alignment horizontal="right" vertical="center"/>
    </xf>
    <xf numFmtId="1" fontId="6" fillId="2" borderId="11" xfId="1" applyNumberFormat="1" applyFont="1" applyFill="1" applyBorder="1" applyAlignment="1">
      <alignment horizontal="right" vertical="center"/>
    </xf>
    <xf numFmtId="1" fontId="4" fillId="2" borderId="3" xfId="9" applyNumberFormat="1" applyFont="1" applyFill="1" applyBorder="1" applyAlignment="1">
      <alignment horizontal="center"/>
    </xf>
    <xf numFmtId="0" fontId="15" fillId="0" borderId="0" xfId="2" applyFont="1"/>
    <xf numFmtId="0" fontId="4" fillId="0" borderId="0" xfId="2" applyFont="1"/>
    <xf numFmtId="0" fontId="15" fillId="0" borderId="0" xfId="1" applyFont="1"/>
    <xf numFmtId="0" fontId="11" fillId="0" borderId="0" xfId="1" applyFont="1"/>
    <xf numFmtId="2" fontId="11" fillId="0" borderId="0" xfId="1" applyNumberFormat="1" applyFont="1"/>
    <xf numFmtId="0" fontId="15" fillId="0" borderId="0" xfId="3" applyFont="1"/>
    <xf numFmtId="0" fontId="11" fillId="0" borderId="0" xfId="3" applyFont="1"/>
    <xf numFmtId="2" fontId="11" fillId="0" borderId="0" xfId="3" applyNumberFormat="1" applyFont="1"/>
    <xf numFmtId="164" fontId="11" fillId="0" borderId="0" xfId="3" applyNumberFormat="1" applyFont="1"/>
    <xf numFmtId="0" fontId="15" fillId="0" borderId="0" xfId="4" applyFont="1" applyAlignment="1">
      <alignment horizontal="left"/>
    </xf>
    <xf numFmtId="0" fontId="11" fillId="0" borderId="0" xfId="4" applyFont="1" applyAlignment="1">
      <alignment horizontal="left"/>
    </xf>
    <xf numFmtId="164" fontId="11" fillId="0" borderId="0" xfId="4" applyNumberFormat="1" applyFont="1" applyAlignment="1">
      <alignment horizontal="left"/>
    </xf>
    <xf numFmtId="0" fontId="11" fillId="0" borderId="0" xfId="4" applyFont="1" applyAlignment="1">
      <alignment horizontal="center"/>
    </xf>
    <xf numFmtId="164" fontId="11" fillId="0" borderId="0" xfId="4" applyNumberFormat="1" applyFont="1" applyAlignment="1">
      <alignment horizontal="center"/>
    </xf>
    <xf numFmtId="0" fontId="11" fillId="0" borderId="0" xfId="4" applyFont="1"/>
    <xf numFmtId="0" fontId="13" fillId="0" borderId="0" xfId="5" applyFont="1" applyAlignment="1">
      <alignment horizontal="center" vertical="top" wrapText="1"/>
    </xf>
    <xf numFmtId="0" fontId="14" fillId="0" borderId="0" xfId="5" applyFont="1"/>
    <xf numFmtId="0" fontId="17" fillId="0" borderId="28" xfId="0" applyFont="1" applyFill="1" applyBorder="1"/>
    <xf numFmtId="0" fontId="7" fillId="0" borderId="0" xfId="0" applyFont="1" applyAlignment="1">
      <alignment vertical="center"/>
    </xf>
    <xf numFmtId="0" fontId="8" fillId="0" borderId="28" xfId="1" applyFont="1" applyFill="1" applyBorder="1"/>
    <xf numFmtId="0" fontId="2" fillId="0" borderId="0" xfId="1" applyFill="1"/>
    <xf numFmtId="0" fontId="2" fillId="0" borderId="21" xfId="1" applyFill="1" applyBorder="1"/>
    <xf numFmtId="2" fontId="2" fillId="0" borderId="21" xfId="1" applyNumberFormat="1" applyFill="1" applyBorder="1"/>
    <xf numFmtId="2" fontId="2" fillId="0" borderId="0" xfId="1" applyNumberFormat="1" applyFill="1"/>
    <xf numFmtId="0" fontId="15" fillId="0" borderId="0" xfId="2" applyFont="1" applyFill="1" applyAlignment="1"/>
    <xf numFmtId="0" fontId="4" fillId="0" borderId="0" xfId="2" applyFont="1" applyFill="1"/>
    <xf numFmtId="0" fontId="4" fillId="0" borderId="0" xfId="0" applyFont="1" applyFill="1" applyAlignment="1">
      <alignment horizontal="right"/>
    </xf>
    <xf numFmtId="0" fontId="15" fillId="0" borderId="28" xfId="3" applyFont="1" applyFill="1" applyBorder="1"/>
    <xf numFmtId="0" fontId="11" fillId="0" borderId="28" xfId="3" applyFont="1" applyFill="1" applyBorder="1"/>
    <xf numFmtId="164" fontId="4" fillId="0" borderId="43" xfId="3" applyNumberFormat="1" applyFont="1" applyFill="1" applyBorder="1" applyAlignment="1">
      <alignment horizontal="center"/>
    </xf>
    <xf numFmtId="0" fontId="0" fillId="0" borderId="50" xfId="0" applyFill="1" applyBorder="1"/>
    <xf numFmtId="0" fontId="15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0" fontId="3" fillId="0" borderId="0" xfId="4" applyFont="1" applyFill="1" applyAlignment="1">
      <alignment horizontal="left"/>
    </xf>
    <xf numFmtId="0" fontId="2" fillId="0" borderId="0" xfId="4" applyFill="1" applyAlignment="1">
      <alignment horizontal="left"/>
    </xf>
    <xf numFmtId="0" fontId="0" fillId="2" borderId="0" xfId="0" applyFill="1" applyAlignment="1">
      <alignment horizontal="center" vertical="center"/>
    </xf>
    <xf numFmtId="0" fontId="2" fillId="2" borderId="0" xfId="5" applyFont="1" applyFill="1" applyBorder="1"/>
    <xf numFmtId="0" fontId="0" fillId="2" borderId="15" xfId="0" applyFill="1" applyBorder="1"/>
    <xf numFmtId="0" fontId="0" fillId="2" borderId="0" xfId="0" applyFill="1" applyBorder="1"/>
    <xf numFmtId="0" fontId="2" fillId="2" borderId="0" xfId="5" applyFill="1" applyBorder="1"/>
    <xf numFmtId="0" fontId="2" fillId="0" borderId="28" xfId="1" applyFill="1" applyBorder="1"/>
    <xf numFmtId="2" fontId="11" fillId="0" borderId="0" xfId="1" applyNumberFormat="1" applyFont="1" applyBorder="1"/>
    <xf numFmtId="0" fontId="11" fillId="0" borderId="0" xfId="1" applyFont="1" applyBorder="1"/>
    <xf numFmtId="0" fontId="4" fillId="0" borderId="0" xfId="2" applyFont="1" applyFill="1" applyBorder="1" applyAlignment="1">
      <alignment horizontal="center"/>
    </xf>
    <xf numFmtId="0" fontId="4" fillId="0" borderId="45" xfId="2" applyFont="1" applyFill="1" applyBorder="1"/>
    <xf numFmtId="0" fontId="4" fillId="0" borderId="0" xfId="2" applyFont="1" applyFill="1" applyBorder="1"/>
    <xf numFmtId="0" fontId="4" fillId="0" borderId="0" xfId="2" applyFont="1" applyBorder="1"/>
    <xf numFmtId="0" fontId="11" fillId="0" borderId="0" xfId="3" applyFont="1" applyFill="1" applyBorder="1"/>
    <xf numFmtId="2" fontId="11" fillId="0" borderId="0" xfId="3" applyNumberFormat="1" applyFont="1" applyFill="1" applyBorder="1"/>
    <xf numFmtId="164" fontId="11" fillId="0" borderId="0" xfId="3" applyNumberFormat="1" applyFont="1" applyFill="1" applyBorder="1"/>
    <xf numFmtId="0" fontId="2" fillId="0" borderId="0" xfId="4" applyFill="1" applyBorder="1" applyAlignment="1">
      <alignment horizontal="left"/>
    </xf>
    <xf numFmtId="0" fontId="2" fillId="0" borderId="0" xfId="4" applyBorder="1" applyAlignment="1">
      <alignment horizontal="left"/>
    </xf>
    <xf numFmtId="0" fontId="11" fillId="0" borderId="45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left"/>
    </xf>
    <xf numFmtId="0" fontId="11" fillId="0" borderId="15" xfId="4" applyFont="1" applyFill="1" applyBorder="1" applyAlignment="1">
      <alignment horizontal="left"/>
    </xf>
    <xf numFmtId="0" fontId="11" fillId="0" borderId="0" xfId="4" applyFont="1" applyBorder="1" applyAlignment="1">
      <alignment horizontal="left"/>
    </xf>
    <xf numFmtId="49" fontId="4" fillId="2" borderId="6" xfId="3" applyNumberFormat="1" applyFont="1" applyFill="1" applyBorder="1"/>
    <xf numFmtId="49" fontId="4" fillId="2" borderId="7" xfId="3" applyNumberFormat="1" applyFont="1" applyFill="1" applyBorder="1"/>
    <xf numFmtId="49" fontId="4" fillId="2" borderId="27" xfId="3" applyNumberFormat="1" applyFont="1" applyFill="1" applyBorder="1"/>
    <xf numFmtId="0" fontId="4" fillId="2" borderId="26" xfId="3" applyFont="1" applyFill="1" applyBorder="1" applyAlignment="1">
      <alignment horizontal="center" vertical="center"/>
    </xf>
    <xf numFmtId="0" fontId="4" fillId="2" borderId="28" xfId="3" applyFont="1" applyFill="1" applyBorder="1" applyAlignment="1">
      <alignment horizontal="center" vertical="center"/>
    </xf>
    <xf numFmtId="4" fontId="4" fillId="2" borderId="28" xfId="3" applyNumberFormat="1" applyFont="1" applyFill="1" applyBorder="1" applyAlignment="1">
      <alignment horizontal="center" vertical="center"/>
    </xf>
    <xf numFmtId="49" fontId="4" fillId="0" borderId="14" xfId="3" applyNumberFormat="1" applyFont="1" applyBorder="1"/>
    <xf numFmtId="49" fontId="4" fillId="0" borderId="19" xfId="3" applyNumberFormat="1" applyFont="1" applyBorder="1"/>
    <xf numFmtId="49" fontId="15" fillId="0" borderId="23" xfId="3" applyNumberFormat="1" applyFont="1" applyBorder="1"/>
    <xf numFmtId="49" fontId="4" fillId="0" borderId="23" xfId="3" applyNumberFormat="1" applyFont="1" applyBorder="1"/>
    <xf numFmtId="0" fontId="10" fillId="0" borderId="30" xfId="4" applyFont="1" applyBorder="1" applyAlignment="1">
      <alignment horizontal="right"/>
    </xf>
    <xf numFmtId="4" fontId="4" fillId="7" borderId="1" xfId="3" applyNumberFormat="1" applyFont="1" applyFill="1" applyBorder="1"/>
    <xf numFmtId="4" fontId="4" fillId="7" borderId="53" xfId="3" applyNumberFormat="1" applyFont="1" applyFill="1" applyBorder="1"/>
    <xf numFmtId="4" fontId="14" fillId="6" borderId="46" xfId="0" applyNumberFormat="1" applyFont="1" applyFill="1" applyBorder="1" applyAlignment="1">
      <alignment horizontal="right" vertical="center"/>
    </xf>
    <xf numFmtId="2" fontId="6" fillId="2" borderId="67" xfId="1" applyNumberFormat="1" applyFont="1" applyFill="1" applyBorder="1"/>
    <xf numFmtId="2" fontId="6" fillId="2" borderId="46" xfId="1" applyNumberFormat="1" applyFont="1" applyFill="1" applyBorder="1" applyAlignment="1">
      <alignment horizontal="right" vertical="center"/>
    </xf>
    <xf numFmtId="2" fontId="6" fillId="2" borderId="31" xfId="1" applyNumberFormat="1" applyFont="1" applyFill="1" applyBorder="1"/>
    <xf numFmtId="2" fontId="6" fillId="2" borderId="35" xfId="1" applyNumberFormat="1" applyFont="1" applyFill="1" applyBorder="1" applyAlignment="1">
      <alignment horizontal="right"/>
    </xf>
    <xf numFmtId="2" fontId="6" fillId="2" borderId="68" xfId="1" applyNumberFormat="1" applyFont="1" applyFill="1" applyBorder="1"/>
    <xf numFmtId="2" fontId="6" fillId="2" borderId="69" xfId="1" applyNumberFormat="1" applyFont="1" applyFill="1" applyBorder="1" applyAlignment="1">
      <alignment horizontal="right"/>
    </xf>
    <xf numFmtId="2" fontId="6" fillId="2" borderId="69" xfId="1" applyNumberFormat="1" applyFont="1" applyFill="1" applyBorder="1"/>
    <xf numFmtId="2" fontId="6" fillId="2" borderId="42" xfId="1" applyNumberFormat="1" applyFont="1" applyFill="1" applyBorder="1" applyAlignment="1">
      <alignment horizontal="right" vertical="center"/>
    </xf>
    <xf numFmtId="2" fontId="2" fillId="0" borderId="49" xfId="1" applyNumberFormat="1" applyBorder="1"/>
    <xf numFmtId="2" fontId="2" fillId="0" borderId="17" xfId="1" applyNumberFormat="1" applyBorder="1"/>
    <xf numFmtId="2" fontId="2" fillId="0" borderId="44" xfId="1" applyNumberFormat="1" applyBorder="1"/>
    <xf numFmtId="2" fontId="2" fillId="0" borderId="32" xfId="1" applyNumberFormat="1" applyBorder="1"/>
    <xf numFmtId="2" fontId="6" fillId="2" borderId="12" xfId="1" applyNumberFormat="1" applyFont="1" applyFill="1" applyBorder="1" applyAlignment="1">
      <alignment horizontal="right" vertical="center"/>
    </xf>
    <xf numFmtId="4" fontId="1" fillId="2" borderId="35" xfId="8" applyNumberFormat="1" applyFont="1" applyFill="1" applyBorder="1"/>
    <xf numFmtId="4" fontId="1" fillId="2" borderId="44" xfId="8" applyNumberFormat="1" applyFont="1" applyFill="1" applyBorder="1"/>
    <xf numFmtId="4" fontId="1" fillId="2" borderId="32" xfId="8" applyNumberFormat="1" applyFont="1" applyFill="1" applyBorder="1"/>
    <xf numFmtId="2" fontId="4" fillId="0" borderId="0" xfId="1" applyNumberFormat="1" applyFont="1" applyFill="1" applyAlignment="1">
      <alignment horizontal="right"/>
    </xf>
    <xf numFmtId="0" fontId="2" fillId="0" borderId="0" xfId="2" applyBorder="1"/>
    <xf numFmtId="2" fontId="4" fillId="0" borderId="0" xfId="0" applyNumberFormat="1" applyFont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13" fillId="6" borderId="12" xfId="0" applyFont="1" applyFill="1" applyBorder="1" applyAlignment="1">
      <alignment horizontal="center"/>
    </xf>
    <xf numFmtId="4" fontId="14" fillId="6" borderId="11" xfId="0" applyNumberFormat="1" applyFont="1" applyFill="1" applyBorder="1" applyAlignment="1">
      <alignment horizontal="right" vertical="center"/>
    </xf>
    <xf numFmtId="0" fontId="13" fillId="6" borderId="53" xfId="0" applyFont="1" applyFill="1" applyBorder="1" applyAlignment="1">
      <alignment horizontal="center"/>
    </xf>
    <xf numFmtId="0" fontId="13" fillId="5" borderId="51" xfId="0" applyFont="1" applyFill="1" applyBorder="1" applyAlignment="1"/>
    <xf numFmtId="0" fontId="13" fillId="5" borderId="52" xfId="0" applyFont="1" applyFill="1" applyBorder="1" applyAlignment="1"/>
    <xf numFmtId="0" fontId="13" fillId="5" borderId="53" xfId="0" applyFont="1" applyFill="1" applyBorder="1" applyAlignment="1"/>
    <xf numFmtId="0" fontId="13" fillId="5" borderId="11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4" fontId="14" fillId="5" borderId="46" xfId="0" applyNumberFormat="1" applyFont="1" applyFill="1" applyBorder="1" applyAlignment="1">
      <alignment horizontal="right" vertical="center"/>
    </xf>
    <xf numFmtId="4" fontId="0" fillId="0" borderId="51" xfId="0" applyNumberFormat="1" applyFill="1" applyBorder="1"/>
    <xf numFmtId="4" fontId="0" fillId="0" borderId="53" xfId="0" applyNumberFormat="1" applyFill="1" applyBorder="1"/>
    <xf numFmtId="4" fontId="0" fillId="0" borderId="38" xfId="0" applyNumberFormat="1" applyFill="1" applyBorder="1"/>
    <xf numFmtId="4" fontId="0" fillId="0" borderId="83" xfId="0" applyNumberFormat="1" applyFill="1" applyBorder="1"/>
    <xf numFmtId="4" fontId="0" fillId="0" borderId="50" xfId="0" applyNumberFormat="1" applyFill="1" applyBorder="1"/>
    <xf numFmtId="0" fontId="27" fillId="0" borderId="0" xfId="4" applyFont="1" applyBorder="1" applyAlignment="1">
      <alignment horizontal="center" wrapText="1"/>
    </xf>
    <xf numFmtId="2" fontId="4" fillId="10" borderId="35" xfId="1" applyNumberFormat="1" applyFont="1" applyFill="1" applyBorder="1" applyAlignment="1">
      <alignment horizontal="center" vertical="top"/>
    </xf>
    <xf numFmtId="2" fontId="4" fillId="10" borderId="69" xfId="1" applyNumberFormat="1" applyFont="1" applyFill="1" applyBorder="1" applyAlignment="1">
      <alignment horizontal="center" vertical="top"/>
    </xf>
    <xf numFmtId="2" fontId="4" fillId="10" borderId="35" xfId="1" applyNumberFormat="1" applyFont="1" applyFill="1" applyBorder="1" applyAlignment="1">
      <alignment vertical="top"/>
    </xf>
    <xf numFmtId="2" fontId="4" fillId="10" borderId="69" xfId="1" applyNumberFormat="1" applyFont="1" applyFill="1" applyBorder="1" applyAlignment="1">
      <alignment vertical="top"/>
    </xf>
    <xf numFmtId="0" fontId="4" fillId="10" borderId="37" xfId="1" applyFont="1" applyFill="1" applyBorder="1" applyAlignment="1">
      <alignment horizontal="center"/>
    </xf>
    <xf numFmtId="2" fontId="4" fillId="10" borderId="37" xfId="1" applyNumberFormat="1" applyFont="1" applyFill="1" applyBorder="1" applyAlignment="1">
      <alignment horizontal="center"/>
    </xf>
    <xf numFmtId="2" fontId="4" fillId="10" borderId="40" xfId="1" applyNumberFormat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2" fontId="4" fillId="10" borderId="29" xfId="1" applyNumberFormat="1" applyFont="1" applyFill="1" applyBorder="1" applyAlignment="1">
      <alignment horizontal="center"/>
    </xf>
    <xf numFmtId="0" fontId="4" fillId="10" borderId="55" xfId="1" applyFont="1" applyFill="1" applyBorder="1" applyAlignment="1">
      <alignment horizontal="center"/>
    </xf>
    <xf numFmtId="2" fontId="4" fillId="10" borderId="72" xfId="1" applyNumberFormat="1" applyFont="1" applyFill="1" applyBorder="1" applyAlignment="1">
      <alignment horizontal="center"/>
    </xf>
    <xf numFmtId="2" fontId="4" fillId="10" borderId="66" xfId="1" applyNumberFormat="1" applyFont="1" applyFill="1" applyBorder="1" applyAlignment="1">
      <alignment horizontal="center"/>
    </xf>
    <xf numFmtId="0" fontId="1" fillId="9" borderId="1" xfId="8" applyFont="1" applyFill="1" applyBorder="1"/>
    <xf numFmtId="0" fontId="1" fillId="9" borderId="1" xfId="8" applyFont="1" applyFill="1" applyBorder="1" applyAlignment="1">
      <alignment horizontal="center"/>
    </xf>
    <xf numFmtId="0" fontId="1" fillId="9" borderId="53" xfId="8" applyFont="1" applyFill="1" applyBorder="1" applyAlignment="1">
      <alignment horizontal="center" vertical="top"/>
    </xf>
    <xf numFmtId="0" fontId="1" fillId="9" borderId="53" xfId="8" applyFont="1" applyFill="1" applyBorder="1" applyAlignment="1">
      <alignment vertical="top" wrapText="1"/>
    </xf>
    <xf numFmtId="0" fontId="1" fillId="9" borderId="2" xfId="8" applyFont="1" applyFill="1" applyBorder="1" applyAlignment="1">
      <alignment horizontal="center" vertical="top" wrapText="1"/>
    </xf>
    <xf numFmtId="0" fontId="1" fillId="9" borderId="8" xfId="8" applyFont="1" applyFill="1" applyBorder="1"/>
    <xf numFmtId="0" fontId="1" fillId="9" borderId="10" xfId="8" applyFont="1" applyFill="1" applyBorder="1" applyAlignment="1">
      <alignment horizontal="center"/>
    </xf>
    <xf numFmtId="0" fontId="1" fillId="9" borderId="53" xfId="8" applyFont="1" applyFill="1" applyBorder="1" applyAlignment="1">
      <alignment horizontal="center"/>
    </xf>
    <xf numFmtId="0" fontId="1" fillId="9" borderId="64" xfId="8" applyFont="1" applyFill="1" applyBorder="1" applyAlignment="1">
      <alignment horizontal="center"/>
    </xf>
    <xf numFmtId="0" fontId="4" fillId="8" borderId="3" xfId="3" applyFont="1" applyFill="1" applyBorder="1" applyAlignment="1">
      <alignment horizontal="center" vertical="center" wrapText="1"/>
    </xf>
    <xf numFmtId="0" fontId="4" fillId="8" borderId="26" xfId="3" applyFont="1" applyFill="1" applyBorder="1" applyAlignment="1">
      <alignment horizontal="center" vertical="center" wrapText="1"/>
    </xf>
    <xf numFmtId="0" fontId="4" fillId="8" borderId="4" xfId="3" applyFont="1" applyFill="1" applyBorder="1" applyAlignment="1">
      <alignment horizontal="center" vertical="center" wrapText="1"/>
    </xf>
    <xf numFmtId="2" fontId="4" fillId="8" borderId="53" xfId="3" applyNumberFormat="1" applyFont="1" applyFill="1" applyBorder="1"/>
    <xf numFmtId="0" fontId="4" fillId="8" borderId="5" xfId="3" applyFont="1" applyFill="1" applyBorder="1" applyAlignment="1">
      <alignment horizontal="center" vertical="center" wrapText="1"/>
    </xf>
    <xf numFmtId="0" fontId="4" fillId="8" borderId="53" xfId="3" applyFont="1" applyFill="1" applyBorder="1"/>
    <xf numFmtId="2" fontId="5" fillId="8" borderId="53" xfId="3" applyNumberFormat="1" applyFont="1" applyFill="1" applyBorder="1" applyAlignment="1">
      <alignment horizontal="center"/>
    </xf>
    <xf numFmtId="0" fontId="5" fillId="8" borderId="53" xfId="3" applyFont="1" applyFill="1" applyBorder="1" applyAlignment="1">
      <alignment horizontal="center"/>
    </xf>
    <xf numFmtId="2" fontId="4" fillId="8" borderId="53" xfId="3" applyNumberFormat="1" applyFont="1" applyFill="1" applyBorder="1" applyAlignment="1">
      <alignment horizontal="center"/>
    </xf>
    <xf numFmtId="0" fontId="4" fillId="8" borderId="53" xfId="3" applyFont="1" applyFill="1" applyBorder="1" applyAlignment="1">
      <alignment horizontal="center"/>
    </xf>
    <xf numFmtId="0" fontId="4" fillId="8" borderId="17" xfId="3" applyFont="1" applyFill="1" applyBorder="1" applyAlignment="1">
      <alignment horizontal="center" vertical="center" wrapText="1"/>
    </xf>
    <xf numFmtId="0" fontId="4" fillId="8" borderId="17" xfId="3" applyFont="1" applyFill="1" applyBorder="1" applyAlignment="1">
      <alignment horizontal="center"/>
    </xf>
    <xf numFmtId="2" fontId="4" fillId="8" borderId="73" xfId="3" applyNumberFormat="1" applyFont="1" applyFill="1" applyBorder="1" applyAlignment="1">
      <alignment horizontal="center"/>
    </xf>
    <xf numFmtId="0" fontId="4" fillId="8" borderId="18" xfId="3" applyFont="1" applyFill="1" applyBorder="1" applyAlignment="1">
      <alignment horizontal="center" vertical="center" wrapText="1"/>
    </xf>
    <xf numFmtId="0" fontId="4" fillId="8" borderId="73" xfId="0" applyFont="1" applyFill="1" applyBorder="1" applyAlignment="1">
      <alignment horizontal="center"/>
    </xf>
    <xf numFmtId="0" fontId="4" fillId="8" borderId="73" xfId="3" applyFont="1" applyFill="1" applyBorder="1" applyAlignment="1">
      <alignment horizontal="center"/>
    </xf>
    <xf numFmtId="0" fontId="25" fillId="11" borderId="72" xfId="4" applyFont="1" applyFill="1" applyBorder="1" applyAlignment="1">
      <alignment horizontal="left"/>
    </xf>
    <xf numFmtId="0" fontId="2" fillId="11" borderId="55" xfId="4" applyFill="1" applyBorder="1" applyAlignment="1">
      <alignment horizontal="left"/>
    </xf>
    <xf numFmtId="0" fontId="0" fillId="11" borderId="0" xfId="0" applyFill="1"/>
    <xf numFmtId="0" fontId="2" fillId="11" borderId="0" xfId="4" applyFill="1" applyAlignment="1">
      <alignment horizontal="left"/>
    </xf>
    <xf numFmtId="164" fontId="2" fillId="11" borderId="0" xfId="4" applyNumberFormat="1" applyFill="1" applyAlignment="1">
      <alignment horizontal="left"/>
    </xf>
    <xf numFmtId="0" fontId="2" fillId="11" borderId="0" xfId="4" applyFill="1" applyAlignment="1">
      <alignment horizontal="center"/>
    </xf>
    <xf numFmtId="164" fontId="2" fillId="11" borderId="0" xfId="4" applyNumberFormat="1" applyFill="1" applyAlignment="1">
      <alignment horizontal="center"/>
    </xf>
    <xf numFmtId="0" fontId="2" fillId="11" borderId="0" xfId="4" applyFill="1"/>
    <xf numFmtId="0" fontId="4" fillId="11" borderId="1" xfId="4" applyFont="1" applyFill="1" applyBorder="1" applyAlignment="1">
      <alignment horizontal="left"/>
    </xf>
    <xf numFmtId="0" fontId="4" fillId="11" borderId="4" xfId="4" applyFont="1" applyFill="1" applyBorder="1" applyAlignment="1">
      <alignment horizontal="left"/>
    </xf>
    <xf numFmtId="0" fontId="4" fillId="11" borderId="6" xfId="4" applyFont="1" applyFill="1" applyBorder="1" applyAlignment="1">
      <alignment horizontal="center"/>
    </xf>
    <xf numFmtId="0" fontId="4" fillId="11" borderId="37" xfId="4" applyFont="1" applyFill="1" applyBorder="1" applyAlignment="1">
      <alignment horizontal="center"/>
    </xf>
    <xf numFmtId="0" fontId="4" fillId="11" borderId="0" xfId="4" applyFont="1" applyFill="1" applyBorder="1" applyAlignment="1">
      <alignment horizontal="left"/>
    </xf>
    <xf numFmtId="0" fontId="10" fillId="11" borderId="37" xfId="4" applyFont="1" applyFill="1" applyBorder="1" applyAlignment="1">
      <alignment horizontal="left"/>
    </xf>
    <xf numFmtId="0" fontId="10" fillId="11" borderId="36" xfId="0" applyFont="1" applyFill="1" applyBorder="1" applyAlignment="1">
      <alignment horizontal="left"/>
    </xf>
    <xf numFmtId="164" fontId="5" fillId="11" borderId="36" xfId="4" applyNumberFormat="1" applyFont="1" applyFill="1" applyBorder="1" applyAlignment="1">
      <alignment horizontal="left"/>
    </xf>
    <xf numFmtId="0" fontId="5" fillId="11" borderId="5" xfId="4" applyFont="1" applyFill="1" applyBorder="1" applyAlignment="1">
      <alignment horizontal="center" vertical="center"/>
    </xf>
    <xf numFmtId="0" fontId="4" fillId="11" borderId="44" xfId="4" applyFont="1" applyFill="1" applyBorder="1"/>
    <xf numFmtId="0" fontId="2" fillId="11" borderId="84" xfId="4" applyFill="1" applyBorder="1"/>
    <xf numFmtId="0" fontId="4" fillId="11" borderId="39" xfId="4" applyFont="1" applyFill="1" applyBorder="1" applyAlignment="1">
      <alignment horizontal="center"/>
    </xf>
    <xf numFmtId="0" fontId="4" fillId="11" borderId="39" xfId="4" applyFont="1" applyFill="1" applyBorder="1" applyAlignment="1">
      <alignment horizontal="left"/>
    </xf>
    <xf numFmtId="0" fontId="10" fillId="11" borderId="39" xfId="4" applyFont="1" applyFill="1" applyBorder="1" applyAlignment="1">
      <alignment horizontal="left"/>
    </xf>
    <xf numFmtId="0" fontId="10" fillId="11" borderId="30" xfId="0" applyFont="1" applyFill="1" applyBorder="1" applyAlignment="1">
      <alignment horizontal="left"/>
    </xf>
    <xf numFmtId="164" fontId="5" fillId="11" borderId="5" xfId="0" applyNumberFormat="1" applyFont="1" applyFill="1" applyBorder="1" applyAlignment="1">
      <alignment horizontal="center"/>
    </xf>
    <xf numFmtId="164" fontId="5" fillId="11" borderId="5" xfId="4" applyNumberFormat="1" applyFont="1" applyFill="1" applyBorder="1" applyAlignment="1">
      <alignment horizontal="center"/>
    </xf>
    <xf numFmtId="0" fontId="5" fillId="11" borderId="45" xfId="4" applyFont="1" applyFill="1" applyBorder="1" applyAlignment="1">
      <alignment horizontal="center" vertical="center"/>
    </xf>
    <xf numFmtId="0" fontId="5" fillId="11" borderId="36" xfId="4" applyFont="1" applyFill="1" applyBorder="1" applyAlignment="1">
      <alignment horizontal="center" vertical="center"/>
    </xf>
    <xf numFmtId="0" fontId="4" fillId="11" borderId="6" xfId="4" applyFont="1" applyFill="1" applyBorder="1" applyAlignment="1">
      <alignment horizontal="left"/>
    </xf>
    <xf numFmtId="0" fontId="4" fillId="11" borderId="31" xfId="4" applyFont="1" applyFill="1" applyBorder="1" applyAlignment="1">
      <alignment horizontal="left"/>
    </xf>
    <xf numFmtId="0" fontId="10" fillId="11" borderId="31" xfId="4" applyFont="1" applyFill="1" applyBorder="1" applyAlignment="1">
      <alignment horizontal="left"/>
    </xf>
    <xf numFmtId="0" fontId="5" fillId="11" borderId="41" xfId="0" applyFont="1" applyFill="1" applyBorder="1" applyAlignment="1">
      <alignment horizontal="center"/>
    </xf>
    <xf numFmtId="0" fontId="5" fillId="11" borderId="23" xfId="4" applyFont="1" applyFill="1" applyBorder="1" applyAlignment="1">
      <alignment horizontal="center"/>
    </xf>
    <xf numFmtId="164" fontId="4" fillId="11" borderId="5" xfId="0" applyNumberFormat="1" applyFont="1" applyFill="1" applyBorder="1" applyAlignment="1">
      <alignment horizontal="center"/>
    </xf>
    <xf numFmtId="164" fontId="4" fillId="11" borderId="5" xfId="4" applyNumberFormat="1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4" fillId="11" borderId="45" xfId="4" applyFont="1" applyFill="1" applyBorder="1" applyAlignment="1">
      <alignment horizontal="center" vertical="center"/>
    </xf>
    <xf numFmtId="0" fontId="4" fillId="11" borderId="30" xfId="4" applyFont="1" applyFill="1" applyBorder="1" applyAlignment="1">
      <alignment horizontal="center" vertical="center"/>
    </xf>
    <xf numFmtId="0" fontId="4" fillId="11" borderId="74" xfId="4" applyFont="1" applyFill="1" applyBorder="1" applyAlignment="1">
      <alignment horizontal="left"/>
    </xf>
    <xf numFmtId="0" fontId="4" fillId="11" borderId="75" xfId="4" applyFont="1" applyFill="1" applyBorder="1" applyAlignment="1">
      <alignment horizontal="center" vertical="center"/>
    </xf>
    <xf numFmtId="0" fontId="4" fillId="11" borderId="76" xfId="4" applyFont="1" applyFill="1" applyBorder="1" applyAlignment="1">
      <alignment horizontal="center" vertical="center"/>
    </xf>
    <xf numFmtId="0" fontId="4" fillId="11" borderId="77" xfId="0" applyFont="1" applyFill="1" applyBorder="1" applyAlignment="1">
      <alignment horizontal="center" vertical="center"/>
    </xf>
    <xf numFmtId="0" fontId="4" fillId="11" borderId="78" xfId="4" applyFont="1" applyFill="1" applyBorder="1" applyAlignment="1">
      <alignment horizontal="center"/>
    </xf>
    <xf numFmtId="164" fontId="4" fillId="11" borderId="79" xfId="4" applyNumberFormat="1" applyFont="1" applyFill="1" applyBorder="1" applyAlignment="1">
      <alignment horizontal="center" vertical="center"/>
    </xf>
    <xf numFmtId="164" fontId="4" fillId="11" borderId="80" xfId="4" applyNumberFormat="1" applyFont="1" applyFill="1" applyBorder="1" applyAlignment="1">
      <alignment horizontal="center" vertical="center"/>
    </xf>
    <xf numFmtId="0" fontId="4" fillId="11" borderId="80" xfId="4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left"/>
    </xf>
    <xf numFmtId="0" fontId="4" fillId="13" borderId="0" xfId="0" applyFont="1" applyFill="1" applyBorder="1" applyAlignment="1">
      <alignment horizontal="right"/>
    </xf>
    <xf numFmtId="0" fontId="0" fillId="13" borderId="0" xfId="0" applyFill="1" applyBorder="1"/>
    <xf numFmtId="0" fontId="2" fillId="13" borderId="0" xfId="5" applyFill="1" applyBorder="1"/>
    <xf numFmtId="0" fontId="2" fillId="13" borderId="0" xfId="5" applyFont="1" applyFill="1" applyBorder="1"/>
    <xf numFmtId="0" fontId="17" fillId="13" borderId="0" xfId="0" applyFont="1" applyFill="1" applyBorder="1" applyAlignment="1">
      <alignment horizontal="right"/>
    </xf>
    <xf numFmtId="0" fontId="0" fillId="13" borderId="15" xfId="0" applyFill="1" applyBorder="1"/>
    <xf numFmtId="0" fontId="12" fillId="13" borderId="81" xfId="0" applyFont="1" applyFill="1" applyBorder="1" applyAlignment="1">
      <alignment horizontal="center" vertical="center" wrapText="1"/>
    </xf>
    <xf numFmtId="0" fontId="12" fillId="13" borderId="82" xfId="0" applyFont="1" applyFill="1" applyBorder="1" applyAlignment="1">
      <alignment horizontal="center" vertical="center" wrapText="1"/>
    </xf>
    <xf numFmtId="0" fontId="12" fillId="13" borderId="83" xfId="0" applyFont="1" applyFill="1" applyBorder="1" applyAlignment="1">
      <alignment horizontal="center" vertical="center" wrapText="1"/>
    </xf>
    <xf numFmtId="0" fontId="4" fillId="14" borderId="44" xfId="2" applyFont="1" applyFill="1" applyBorder="1" applyAlignment="1"/>
    <xf numFmtId="0" fontId="7" fillId="14" borderId="33" xfId="0" applyFont="1" applyFill="1" applyBorder="1" applyAlignment="1"/>
    <xf numFmtId="0" fontId="4" fillId="14" borderId="33" xfId="2" applyFont="1" applyFill="1" applyBorder="1" applyAlignment="1"/>
    <xf numFmtId="0" fontId="7" fillId="14" borderId="56" xfId="0" applyFont="1" applyFill="1" applyBorder="1"/>
    <xf numFmtId="0" fontId="12" fillId="14" borderId="25" xfId="0" applyFont="1" applyFill="1" applyBorder="1"/>
    <xf numFmtId="0" fontId="7" fillId="14" borderId="25" xfId="0" applyFont="1" applyFill="1" applyBorder="1"/>
    <xf numFmtId="0" fontId="7" fillId="14" borderId="24" xfId="5" applyFont="1" applyFill="1" applyBorder="1"/>
    <xf numFmtId="0" fontId="12" fillId="14" borderId="75" xfId="0" applyFont="1" applyFill="1" applyBorder="1" applyAlignment="1">
      <alignment horizontal="center" vertical="center" wrapText="1"/>
    </xf>
    <xf numFmtId="0" fontId="5" fillId="11" borderId="24" xfId="4" applyFont="1" applyFill="1" applyBorder="1" applyAlignment="1">
      <alignment horizontal="center"/>
    </xf>
    <xf numFmtId="0" fontId="4" fillId="11" borderId="85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right"/>
    </xf>
    <xf numFmtId="0" fontId="10" fillId="0" borderId="17" xfId="4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28" fillId="0" borderId="0" xfId="0" applyFont="1"/>
    <xf numFmtId="0" fontId="29" fillId="0" borderId="0" xfId="0" applyFont="1"/>
    <xf numFmtId="0" fontId="28" fillId="0" borderId="0" xfId="0" applyFont="1" applyFill="1"/>
    <xf numFmtId="0" fontId="29" fillId="0" borderId="0" xfId="0" applyFont="1" applyFill="1" applyBorder="1"/>
    <xf numFmtId="0" fontId="30" fillId="0" borderId="0" xfId="0" applyFont="1" applyFill="1" applyBorder="1" applyAlignment="1">
      <alignment horizontal="right"/>
    </xf>
    <xf numFmtId="0" fontId="31" fillId="0" borderId="0" xfId="0" applyFont="1" applyFill="1" applyBorder="1"/>
    <xf numFmtId="0" fontId="31" fillId="0" borderId="0" xfId="0" applyFont="1"/>
    <xf numFmtId="0" fontId="28" fillId="12" borderId="5" xfId="0" applyFont="1" applyFill="1" applyBorder="1" applyAlignment="1">
      <alignment horizontal="center" vertical="center" wrapText="1"/>
    </xf>
    <xf numFmtId="0" fontId="31" fillId="0" borderId="0" xfId="0" applyFont="1" applyBorder="1"/>
    <xf numFmtId="0" fontId="28" fillId="12" borderId="0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8" fillId="12" borderId="28" xfId="0" applyFont="1" applyFill="1" applyBorder="1" applyAlignment="1">
      <alignment horizontal="center" vertical="center" wrapText="1"/>
    </xf>
    <xf numFmtId="4" fontId="30" fillId="2" borderId="35" xfId="0" applyNumberFormat="1" applyFont="1" applyFill="1" applyBorder="1" applyAlignment="1">
      <alignment horizontal="center" wrapText="1"/>
    </xf>
    <xf numFmtId="1" fontId="30" fillId="2" borderId="35" xfId="0" applyNumberFormat="1" applyFont="1" applyFill="1" applyBorder="1" applyAlignment="1">
      <alignment horizontal="center" wrapText="1"/>
    </xf>
    <xf numFmtId="0" fontId="31" fillId="0" borderId="35" xfId="0" applyFont="1" applyBorder="1"/>
    <xf numFmtId="0" fontId="30" fillId="2" borderId="35" xfId="0" applyFont="1" applyFill="1" applyBorder="1" applyAlignment="1">
      <alignment horizontal="center" wrapText="1"/>
    </xf>
    <xf numFmtId="2" fontId="30" fillId="2" borderId="35" xfId="0" applyNumberFormat="1" applyFont="1" applyFill="1" applyBorder="1" applyAlignment="1">
      <alignment horizontal="center" wrapText="1"/>
    </xf>
    <xf numFmtId="2" fontId="28" fillId="2" borderId="35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center"/>
    </xf>
    <xf numFmtId="1" fontId="31" fillId="0" borderId="0" xfId="0" applyNumberFormat="1" applyFont="1"/>
    <xf numFmtId="0" fontId="32" fillId="0" borderId="0" xfId="0" applyFont="1"/>
    <xf numFmtId="0" fontId="32" fillId="0" borderId="0" xfId="0" applyFont="1" applyFill="1" applyBorder="1"/>
    <xf numFmtId="0" fontId="33" fillId="0" borderId="0" xfId="0" applyFont="1" applyFill="1" applyBorder="1"/>
    <xf numFmtId="0" fontId="33" fillId="0" borderId="0" xfId="0" applyFont="1"/>
    <xf numFmtId="0" fontId="12" fillId="14" borderId="37" xfId="0" applyFont="1" applyFill="1" applyBorder="1" applyAlignment="1">
      <alignment horizontal="center" vertical="center" wrapText="1"/>
    </xf>
    <xf numFmtId="0" fontId="12" fillId="14" borderId="56" xfId="0" applyFont="1" applyFill="1" applyBorder="1" applyAlignment="1">
      <alignment horizontal="center" vertical="center" wrapText="1"/>
    </xf>
    <xf numFmtId="0" fontId="7" fillId="0" borderId="35" xfId="0" applyFont="1" applyBorder="1"/>
    <xf numFmtId="2" fontId="7" fillId="0" borderId="35" xfId="0" applyNumberFormat="1" applyFont="1" applyBorder="1"/>
    <xf numFmtId="49" fontId="17" fillId="2" borderId="31" xfId="0" applyNumberFormat="1" applyFont="1" applyFill="1" applyBorder="1" applyAlignment="1">
      <alignment horizontal="left" vertical="top" wrapText="1"/>
    </xf>
    <xf numFmtId="0" fontId="17" fillId="2" borderId="31" xfId="0" applyFont="1" applyFill="1" applyBorder="1" applyAlignment="1">
      <alignment horizontal="left" vertical="top" wrapText="1"/>
    </xf>
    <xf numFmtId="4" fontId="17" fillId="2" borderId="31" xfId="0" applyNumberFormat="1" applyFont="1" applyFill="1" applyBorder="1" applyAlignment="1">
      <alignment horizontal="right" vertical="top" wrapText="1"/>
    </xf>
    <xf numFmtId="49" fontId="17" fillId="2" borderId="35" xfId="0" applyNumberFormat="1" applyFont="1" applyFill="1" applyBorder="1" applyAlignment="1">
      <alignment horizontal="left" vertical="top" wrapText="1"/>
    </xf>
    <xf numFmtId="0" fontId="17" fillId="2" borderId="35" xfId="0" applyFont="1" applyFill="1" applyBorder="1" applyAlignment="1">
      <alignment horizontal="left" vertical="top" wrapText="1"/>
    </xf>
    <xf numFmtId="4" fontId="17" fillId="2" borderId="35" xfId="0" applyNumberFormat="1" applyFont="1" applyFill="1" applyBorder="1" applyAlignment="1">
      <alignment horizontal="right" vertical="top" wrapText="1"/>
    </xf>
    <xf numFmtId="2" fontId="10" fillId="0" borderId="39" xfId="4" applyNumberFormat="1" applyFont="1" applyBorder="1" applyAlignment="1">
      <alignment horizontal="right"/>
    </xf>
    <xf numFmtId="2" fontId="10" fillId="0" borderId="19" xfId="4" applyNumberFormat="1" applyFont="1" applyFill="1" applyBorder="1" applyAlignment="1">
      <alignment horizontal="right"/>
    </xf>
    <xf numFmtId="2" fontId="4" fillId="0" borderId="20" xfId="3" applyNumberFormat="1" applyFont="1" applyBorder="1"/>
    <xf numFmtId="2" fontId="11" fillId="0" borderId="24" xfId="3" applyNumberFormat="1" applyFont="1" applyBorder="1"/>
    <xf numFmtId="2" fontId="11" fillId="0" borderId="36" xfId="3" applyNumberFormat="1" applyFont="1" applyBorder="1"/>
    <xf numFmtId="49" fontId="11" fillId="0" borderId="19" xfId="3" applyNumberFormat="1" applyFont="1" applyBorder="1"/>
    <xf numFmtId="2" fontId="11" fillId="0" borderId="20" xfId="3" applyNumberFormat="1" applyFont="1" applyBorder="1"/>
    <xf numFmtId="2" fontId="11" fillId="0" borderId="30" xfId="3" applyNumberFormat="1" applyFont="1" applyBorder="1"/>
    <xf numFmtId="49" fontId="4" fillId="0" borderId="36" xfId="3" applyNumberFormat="1" applyFont="1" applyBorder="1"/>
    <xf numFmtId="2" fontId="4" fillId="0" borderId="24" xfId="3" applyNumberFormat="1" applyFont="1" applyBorder="1"/>
    <xf numFmtId="49" fontId="4" fillId="0" borderId="7" xfId="3" applyNumberFormat="1" applyFont="1" applyBorder="1"/>
    <xf numFmtId="49" fontId="4" fillId="0" borderId="30" xfId="3" applyNumberFormat="1" applyFont="1" applyBorder="1"/>
    <xf numFmtId="0" fontId="31" fillId="2" borderId="35" xfId="0" applyFont="1" applyFill="1" applyBorder="1"/>
    <xf numFmtId="0" fontId="31" fillId="2" borderId="0" xfId="0" applyFont="1" applyFill="1"/>
    <xf numFmtId="1" fontId="34" fillId="2" borderId="31" xfId="6" applyNumberFormat="1" applyFont="1" applyFill="1" applyBorder="1" applyAlignment="1">
      <alignment horizontal="center" wrapText="1"/>
    </xf>
    <xf numFmtId="2" fontId="31" fillId="0" borderId="0" xfId="0" applyNumberFormat="1" applyFont="1"/>
    <xf numFmtId="2" fontId="10" fillId="0" borderId="41" xfId="4" applyNumberFormat="1" applyFont="1" applyBorder="1" applyAlignment="1">
      <alignment horizontal="right"/>
    </xf>
    <xf numFmtId="2" fontId="4" fillId="0" borderId="16" xfId="3" applyNumberFormat="1" applyFont="1" applyBorder="1" applyAlignment="1">
      <alignment horizontal="right"/>
    </xf>
    <xf numFmtId="2" fontId="4" fillId="0" borderId="1" xfId="3" applyNumberFormat="1" applyFont="1" applyBorder="1" applyAlignment="1">
      <alignment horizontal="right"/>
    </xf>
    <xf numFmtId="2" fontId="4" fillId="0" borderId="8" xfId="3" applyNumberFormat="1" applyFont="1" applyBorder="1" applyAlignment="1">
      <alignment horizontal="right"/>
    </xf>
    <xf numFmtId="3" fontId="10" fillId="6" borderId="51" xfId="4" applyNumberFormat="1" applyFont="1" applyFill="1" applyBorder="1" applyAlignment="1">
      <alignment horizontal="right"/>
    </xf>
    <xf numFmtId="3" fontId="10" fillId="6" borderId="53" xfId="4" applyNumberFormat="1" applyFont="1" applyFill="1" applyBorder="1" applyAlignment="1">
      <alignment horizontal="right"/>
    </xf>
    <xf numFmtId="3" fontId="10" fillId="6" borderId="1" xfId="4" applyNumberFormat="1" applyFont="1" applyFill="1" applyBorder="1" applyAlignment="1">
      <alignment horizontal="right"/>
    </xf>
    <xf numFmtId="2" fontId="10" fillId="6" borderId="3" xfId="4" applyNumberFormat="1" applyFont="1" applyFill="1" applyBorder="1" applyAlignment="1">
      <alignment horizontal="right"/>
    </xf>
    <xf numFmtId="3" fontId="10" fillId="6" borderId="3" xfId="4" applyNumberFormat="1" applyFont="1" applyFill="1" applyBorder="1" applyAlignment="1">
      <alignment horizontal="right"/>
    </xf>
    <xf numFmtId="2" fontId="10" fillId="6" borderId="1" xfId="4" applyNumberFormat="1" applyFont="1" applyFill="1" applyBorder="1" applyAlignment="1">
      <alignment horizontal="right"/>
    </xf>
    <xf numFmtId="0" fontId="17" fillId="0" borderId="0" xfId="0" applyFont="1"/>
    <xf numFmtId="0" fontId="2" fillId="6" borderId="43" xfId="4" applyFont="1" applyFill="1" applyBorder="1" applyAlignment="1">
      <alignment horizontal="center"/>
    </xf>
    <xf numFmtId="0" fontId="2" fillId="6" borderId="28" xfId="4" applyFont="1" applyFill="1" applyBorder="1" applyAlignment="1">
      <alignment horizontal="center"/>
    </xf>
    <xf numFmtId="0" fontId="2" fillId="6" borderId="43" xfId="4" applyFont="1" applyFill="1" applyBorder="1" applyAlignment="1">
      <alignment horizontal="right"/>
    </xf>
    <xf numFmtId="4" fontId="10" fillId="6" borderId="51" xfId="4" applyNumberFormat="1" applyFont="1" applyFill="1" applyBorder="1" applyAlignment="1">
      <alignment horizontal="right"/>
    </xf>
    <xf numFmtId="2" fontId="2" fillId="6" borderId="43" xfId="4" applyNumberFormat="1" applyFont="1" applyFill="1" applyBorder="1" applyAlignment="1">
      <alignment horizontal="right"/>
    </xf>
    <xf numFmtId="4" fontId="10" fillId="6" borderId="53" xfId="4" applyNumberFormat="1" applyFont="1" applyFill="1" applyBorder="1" applyAlignment="1">
      <alignment horizontal="right"/>
    </xf>
    <xf numFmtId="2" fontId="2" fillId="6" borderId="51" xfId="4" applyNumberFormat="1" applyFont="1" applyFill="1" applyBorder="1" applyAlignment="1">
      <alignment horizontal="right"/>
    </xf>
    <xf numFmtId="164" fontId="10" fillId="0" borderId="14" xfId="4" applyNumberFormat="1" applyFont="1" applyFill="1" applyBorder="1" applyAlignment="1">
      <alignment horizontal="right"/>
    </xf>
    <xf numFmtId="2" fontId="2" fillId="6" borderId="53" xfId="4" applyNumberFormat="1" applyFont="1" applyFill="1" applyBorder="1" applyAlignment="1">
      <alignment horizontal="right"/>
    </xf>
    <xf numFmtId="0" fontId="2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2" fontId="5" fillId="10" borderId="35" xfId="1" applyNumberFormat="1" applyFont="1" applyFill="1" applyBorder="1" applyAlignment="1">
      <alignment horizontal="center" vertical="top"/>
    </xf>
    <xf numFmtId="0" fontId="2" fillId="10" borderId="73" xfId="1" applyFill="1" applyBorder="1" applyAlignment="1">
      <alignment horizontal="center" vertical="top" wrapText="1"/>
    </xf>
    <xf numFmtId="0" fontId="2" fillId="10" borderId="32" xfId="1" applyFill="1" applyBorder="1" applyAlignment="1">
      <alignment horizontal="center" vertical="top" wrapText="1"/>
    </xf>
    <xf numFmtId="0" fontId="2" fillId="10" borderId="71" xfId="1" applyFill="1" applyBorder="1" applyAlignment="1">
      <alignment horizontal="center" vertical="top" wrapText="1"/>
    </xf>
    <xf numFmtId="0" fontId="2" fillId="10" borderId="44" xfId="1" applyFill="1" applyBorder="1" applyAlignment="1">
      <alignment horizontal="center" vertical="top" wrapText="1"/>
    </xf>
    <xf numFmtId="0" fontId="8" fillId="10" borderId="16" xfId="1" applyFont="1" applyFill="1" applyBorder="1" applyAlignment="1">
      <alignment vertical="center"/>
    </xf>
    <xf numFmtId="0" fontId="8" fillId="10" borderId="14" xfId="1" applyFont="1" applyFill="1" applyBorder="1" applyAlignment="1">
      <alignment vertical="center"/>
    </xf>
    <xf numFmtId="0" fontId="8" fillId="10" borderId="47" xfId="1" applyFont="1" applyFill="1" applyBorder="1" applyAlignment="1">
      <alignment horizontal="center" vertical="center"/>
    </xf>
    <xf numFmtId="0" fontId="8" fillId="10" borderId="39" xfId="1" applyFont="1" applyFill="1" applyBorder="1" applyAlignment="1">
      <alignment horizontal="center" vertical="center"/>
    </xf>
    <xf numFmtId="2" fontId="26" fillId="10" borderId="26" xfId="1" applyNumberFormat="1" applyFont="1" applyFill="1" applyBorder="1" applyAlignment="1">
      <alignment horizontal="center" vertical="center"/>
    </xf>
    <xf numFmtId="2" fontId="26" fillId="10" borderId="70" xfId="1" applyNumberFormat="1" applyFont="1" applyFill="1" applyBorder="1" applyAlignment="1">
      <alignment horizontal="center" vertical="center"/>
    </xf>
    <xf numFmtId="2" fontId="26" fillId="10" borderId="0" xfId="1" applyNumberFormat="1" applyFont="1" applyFill="1" applyBorder="1" applyAlignment="1">
      <alignment horizontal="center" vertical="center"/>
    </xf>
    <xf numFmtId="2" fontId="26" fillId="10" borderId="15" xfId="1" applyNumberFormat="1" applyFont="1" applyFill="1" applyBorder="1" applyAlignment="1">
      <alignment horizontal="center" vertical="center"/>
    </xf>
    <xf numFmtId="2" fontId="26" fillId="10" borderId="21" xfId="1" applyNumberFormat="1" applyFont="1" applyFill="1" applyBorder="1" applyAlignment="1">
      <alignment horizontal="center" vertical="center"/>
    </xf>
    <xf numFmtId="2" fontId="26" fillId="10" borderId="20" xfId="1" applyNumberFormat="1" applyFont="1" applyFill="1" applyBorder="1" applyAlignment="1">
      <alignment horizontal="center" vertical="center"/>
    </xf>
    <xf numFmtId="2" fontId="4" fillId="10" borderId="65" xfId="1" applyNumberFormat="1" applyFont="1" applyFill="1" applyBorder="1" applyAlignment="1">
      <alignment horizontal="center" vertical="center" wrapText="1"/>
    </xf>
    <xf numFmtId="2" fontId="4" fillId="10" borderId="2" xfId="1" applyNumberFormat="1" applyFont="1" applyFill="1" applyBorder="1" applyAlignment="1">
      <alignment horizontal="center" vertical="center" wrapText="1"/>
    </xf>
    <xf numFmtId="2" fontId="4" fillId="10" borderId="49" xfId="1" applyNumberFormat="1" applyFont="1" applyFill="1" applyBorder="1" applyAlignment="1">
      <alignment horizontal="center" vertical="center" wrapText="1"/>
    </xf>
    <xf numFmtId="2" fontId="4" fillId="10" borderId="18" xfId="1" applyNumberFormat="1" applyFont="1" applyFill="1" applyBorder="1" applyAlignment="1">
      <alignment horizontal="center" vertical="center" wrapText="1"/>
    </xf>
    <xf numFmtId="0" fontId="4" fillId="10" borderId="35" xfId="1" applyFont="1" applyFill="1" applyBorder="1" applyAlignment="1">
      <alignment horizontal="center" vertical="top" wrapText="1"/>
    </xf>
    <xf numFmtId="2" fontId="4" fillId="0" borderId="0" xfId="1" applyNumberFormat="1" applyFont="1" applyFill="1" applyAlignment="1">
      <alignment horizontal="right"/>
    </xf>
    <xf numFmtId="2" fontId="4" fillId="0" borderId="45" xfId="1" applyNumberFormat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right"/>
    </xf>
    <xf numFmtId="2" fontId="4" fillId="0" borderId="15" xfId="1" applyNumberFormat="1" applyFont="1" applyFill="1" applyBorder="1" applyAlignment="1">
      <alignment horizontal="right"/>
    </xf>
    <xf numFmtId="2" fontId="4" fillId="10" borderId="35" xfId="1" applyNumberFormat="1" applyFont="1" applyFill="1" applyBorder="1" applyAlignment="1">
      <alignment horizontal="center" vertical="top"/>
    </xf>
    <xf numFmtId="2" fontId="4" fillId="10" borderId="69" xfId="1" applyNumberFormat="1" applyFont="1" applyFill="1" applyBorder="1" applyAlignment="1">
      <alignment horizontal="center" vertical="top"/>
    </xf>
    <xf numFmtId="0" fontId="4" fillId="2" borderId="13" xfId="1" applyFont="1" applyFill="1" applyBorder="1" applyAlignment="1">
      <alignment horizontal="center"/>
    </xf>
    <xf numFmtId="0" fontId="4" fillId="2" borderId="46" xfId="1" applyFont="1" applyFill="1" applyBorder="1" applyAlignment="1">
      <alignment horizontal="center"/>
    </xf>
    <xf numFmtId="2" fontId="4" fillId="10" borderId="67" xfId="1" applyNumberFormat="1" applyFont="1" applyFill="1" applyBorder="1" applyAlignment="1">
      <alignment horizontal="center" vertical="top"/>
    </xf>
    <xf numFmtId="2" fontId="4" fillId="10" borderId="35" xfId="1" applyNumberFormat="1" applyFont="1" applyFill="1" applyBorder="1" applyAlignment="1">
      <alignment horizontal="center" vertical="top" wrapText="1"/>
    </xf>
    <xf numFmtId="2" fontId="22" fillId="10" borderId="35" xfId="1" applyNumberFormat="1" applyFont="1" applyFill="1" applyBorder="1" applyAlignment="1">
      <alignment horizontal="center" vertical="top" wrapText="1"/>
    </xf>
    <xf numFmtId="2" fontId="24" fillId="10" borderId="35" xfId="1" applyNumberFormat="1" applyFont="1" applyFill="1" applyBorder="1" applyAlignment="1">
      <alignment horizontal="center" vertical="top"/>
    </xf>
    <xf numFmtId="2" fontId="5" fillId="10" borderId="35" xfId="0" applyNumberFormat="1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4" fontId="4" fillId="2" borderId="16" xfId="3" applyNumberFormat="1" applyFont="1" applyFill="1" applyBorder="1" applyAlignment="1">
      <alignment horizontal="center" vertical="center"/>
    </xf>
    <xf numFmtId="4" fontId="4" fillId="2" borderId="13" xfId="3" applyNumberFormat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43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/>
    </xf>
    <xf numFmtId="0" fontId="4" fillId="8" borderId="8" xfId="3" applyFont="1" applyFill="1" applyBorder="1" applyAlignment="1">
      <alignment horizontal="center" vertical="center"/>
    </xf>
    <xf numFmtId="0" fontId="4" fillId="8" borderId="4" xfId="3" applyFont="1" applyFill="1" applyBorder="1" applyAlignment="1">
      <alignment horizontal="center" vertical="center"/>
    </xf>
    <xf numFmtId="2" fontId="4" fillId="8" borderId="3" xfId="3" applyNumberFormat="1" applyFont="1" applyFill="1" applyBorder="1" applyAlignment="1">
      <alignment horizontal="center"/>
    </xf>
    <xf numFmtId="2" fontId="4" fillId="8" borderId="26" xfId="3" applyNumberFormat="1" applyFont="1" applyFill="1" applyBorder="1" applyAlignment="1">
      <alignment horizontal="center"/>
    </xf>
    <xf numFmtId="2" fontId="4" fillId="8" borderId="2" xfId="3" applyNumberFormat="1" applyFont="1" applyFill="1" applyBorder="1" applyAlignment="1">
      <alignment horizontal="center"/>
    </xf>
    <xf numFmtId="164" fontId="4" fillId="8" borderId="3" xfId="3" applyNumberFormat="1" applyFont="1" applyFill="1" applyBorder="1" applyAlignment="1">
      <alignment horizontal="center"/>
    </xf>
    <xf numFmtId="164" fontId="4" fillId="8" borderId="26" xfId="3" applyNumberFormat="1" applyFont="1" applyFill="1" applyBorder="1" applyAlignment="1">
      <alignment horizontal="center"/>
    </xf>
    <xf numFmtId="164" fontId="4" fillId="8" borderId="2" xfId="3" applyNumberFormat="1" applyFont="1" applyFill="1" applyBorder="1" applyAlignment="1">
      <alignment horizontal="center"/>
    </xf>
    <xf numFmtId="2" fontId="4" fillId="8" borderId="53" xfId="3" applyNumberFormat="1" applyFont="1" applyFill="1" applyBorder="1" applyAlignment="1">
      <alignment horizontal="center"/>
    </xf>
    <xf numFmtId="164" fontId="4" fillId="8" borderId="53" xfId="3" applyNumberFormat="1" applyFont="1" applyFill="1" applyBorder="1" applyAlignment="1">
      <alignment horizontal="center"/>
    </xf>
    <xf numFmtId="0" fontId="4" fillId="8" borderId="17" xfId="3" applyFont="1" applyFill="1" applyBorder="1" applyAlignment="1">
      <alignment horizontal="center" vertical="center"/>
    </xf>
    <xf numFmtId="0" fontId="4" fillId="8" borderId="1" xfId="3" applyFont="1" applyFill="1" applyBorder="1" applyAlignment="1">
      <alignment horizontal="center" vertical="center" wrapText="1"/>
    </xf>
    <xf numFmtId="0" fontId="4" fillId="8" borderId="4" xfId="3" applyFont="1" applyFill="1" applyBorder="1" applyAlignment="1">
      <alignment horizontal="center" vertical="center" wrapText="1"/>
    </xf>
    <xf numFmtId="0" fontId="4" fillId="8" borderId="17" xfId="3" applyFont="1" applyFill="1" applyBorder="1" applyAlignment="1">
      <alignment horizontal="center" vertical="center" wrapText="1"/>
    </xf>
    <xf numFmtId="0" fontId="4" fillId="8" borderId="16" xfId="3" applyFont="1" applyFill="1" applyBorder="1" applyAlignment="1">
      <alignment horizontal="center" vertical="center" wrapText="1"/>
    </xf>
    <xf numFmtId="0" fontId="4" fillId="8" borderId="14" xfId="3" applyFont="1" applyFill="1" applyBorder="1" applyAlignment="1">
      <alignment horizontal="center" vertical="center" wrapText="1"/>
    </xf>
    <xf numFmtId="0" fontId="4" fillId="8" borderId="19" xfId="3" applyFont="1" applyFill="1" applyBorder="1" applyAlignment="1">
      <alignment horizontal="center" vertical="center" wrapText="1"/>
    </xf>
    <xf numFmtId="0" fontId="4" fillId="11" borderId="7" xfId="4" applyFont="1" applyFill="1" applyBorder="1" applyAlignment="1">
      <alignment horizontal="center"/>
    </xf>
    <xf numFmtId="0" fontId="4" fillId="11" borderId="21" xfId="4" applyFont="1" applyFill="1" applyBorder="1" applyAlignment="1">
      <alignment horizontal="center"/>
    </xf>
    <xf numFmtId="0" fontId="4" fillId="11" borderId="18" xfId="4" applyFont="1" applyFill="1" applyBorder="1" applyAlignment="1">
      <alignment horizontal="center"/>
    </xf>
    <xf numFmtId="0" fontId="4" fillId="11" borderId="3" xfId="4" applyFont="1" applyFill="1" applyBorder="1" applyAlignment="1">
      <alignment horizontal="center"/>
    </xf>
    <xf numFmtId="0" fontId="4" fillId="11" borderId="26" xfId="4" applyFont="1" applyFill="1" applyBorder="1" applyAlignment="1">
      <alignment horizontal="center"/>
    </xf>
    <xf numFmtId="0" fontId="4" fillId="11" borderId="2" xfId="4" applyFont="1" applyFill="1" applyBorder="1" applyAlignment="1">
      <alignment horizontal="center"/>
    </xf>
    <xf numFmtId="0" fontId="4" fillId="11" borderId="23" xfId="4" applyFont="1" applyFill="1" applyBorder="1" applyAlignment="1">
      <alignment horizontal="center" vertical="center"/>
    </xf>
    <xf numFmtId="0" fontId="4" fillId="11" borderId="19" xfId="4" applyFont="1" applyFill="1" applyBorder="1" applyAlignment="1">
      <alignment horizontal="center" vertical="center"/>
    </xf>
    <xf numFmtId="0" fontId="27" fillId="0" borderId="26" xfId="4" applyFont="1" applyBorder="1" applyAlignment="1">
      <alignment horizontal="center" wrapText="1"/>
    </xf>
    <xf numFmtId="0" fontId="27" fillId="0" borderId="0" xfId="4" applyFont="1" applyBorder="1" applyAlignment="1">
      <alignment horizontal="center" wrapText="1"/>
    </xf>
    <xf numFmtId="49" fontId="10" fillId="6" borderId="3" xfId="4" applyNumberFormat="1" applyFont="1" applyFill="1" applyBorder="1" applyAlignment="1">
      <alignment horizontal="center"/>
    </xf>
    <xf numFmtId="49" fontId="10" fillId="6" borderId="26" xfId="4" applyNumberFormat="1" applyFont="1" applyFill="1" applyBorder="1" applyAlignment="1">
      <alignment horizontal="center"/>
    </xf>
    <xf numFmtId="164" fontId="4" fillId="11" borderId="3" xfId="4" applyNumberFormat="1" applyFont="1" applyFill="1" applyBorder="1" applyAlignment="1">
      <alignment horizontal="center"/>
    </xf>
    <xf numFmtId="164" fontId="4" fillId="11" borderId="2" xfId="4" applyNumberFormat="1" applyFont="1" applyFill="1" applyBorder="1" applyAlignment="1">
      <alignment horizontal="center"/>
    </xf>
    <xf numFmtId="164" fontId="4" fillId="11" borderId="26" xfId="4" applyNumberFormat="1" applyFont="1" applyFill="1" applyBorder="1" applyAlignment="1">
      <alignment horizontal="center"/>
    </xf>
    <xf numFmtId="164" fontId="4" fillId="11" borderId="21" xfId="4" applyNumberFormat="1" applyFont="1" applyFill="1" applyBorder="1" applyAlignment="1">
      <alignment horizontal="center"/>
    </xf>
    <xf numFmtId="164" fontId="4" fillId="11" borderId="18" xfId="4" applyNumberFormat="1" applyFont="1" applyFill="1" applyBorder="1" applyAlignment="1">
      <alignment horizontal="center"/>
    </xf>
    <xf numFmtId="0" fontId="4" fillId="11" borderId="1" xfId="4" applyFont="1" applyFill="1" applyBorder="1" applyAlignment="1">
      <alignment horizontal="center" vertical="center"/>
    </xf>
    <xf numFmtId="0" fontId="4" fillId="11" borderId="4" xfId="4" applyFont="1" applyFill="1" applyBorder="1" applyAlignment="1">
      <alignment horizontal="center" vertical="center"/>
    </xf>
    <xf numFmtId="0" fontId="4" fillId="11" borderId="74" xfId="4" applyFont="1" applyFill="1" applyBorder="1" applyAlignment="1">
      <alignment horizontal="center" vertical="center"/>
    </xf>
    <xf numFmtId="0" fontId="4" fillId="11" borderId="24" xfId="4" applyFont="1" applyFill="1" applyBorder="1" applyAlignment="1">
      <alignment horizontal="center" vertical="center"/>
    </xf>
    <xf numFmtId="0" fontId="4" fillId="11" borderId="20" xfId="4" applyFont="1" applyFill="1" applyBorder="1" applyAlignment="1">
      <alignment horizontal="center" vertical="center"/>
    </xf>
    <xf numFmtId="164" fontId="4" fillId="11" borderId="7" xfId="4" applyNumberFormat="1" applyFont="1" applyFill="1" applyBorder="1" applyAlignment="1">
      <alignment horizontal="center"/>
    </xf>
    <xf numFmtId="0" fontId="10" fillId="11" borderId="2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74" xfId="0" applyFont="1" applyFill="1" applyBorder="1" applyAlignment="1">
      <alignment horizontal="center" vertical="center" wrapText="1"/>
    </xf>
    <xf numFmtId="0" fontId="4" fillId="11" borderId="3" xfId="4" applyFont="1" applyFill="1" applyBorder="1" applyAlignment="1">
      <alignment horizontal="center" vertical="center"/>
    </xf>
    <xf numFmtId="0" fontId="4" fillId="11" borderId="26" xfId="4" applyFont="1" applyFill="1" applyBorder="1" applyAlignment="1">
      <alignment horizontal="center" vertical="center"/>
    </xf>
    <xf numFmtId="0" fontId="4" fillId="11" borderId="2" xfId="4" applyFont="1" applyFill="1" applyBorder="1" applyAlignment="1">
      <alignment horizontal="center" vertical="center"/>
    </xf>
    <xf numFmtId="0" fontId="4" fillId="11" borderId="7" xfId="4" applyFont="1" applyFill="1" applyBorder="1" applyAlignment="1">
      <alignment horizontal="center" vertical="center"/>
    </xf>
    <xf numFmtId="0" fontId="4" fillId="11" borderId="21" xfId="4" applyFont="1" applyFill="1" applyBorder="1" applyAlignment="1">
      <alignment horizontal="center" vertical="center"/>
    </xf>
    <xf numFmtId="0" fontId="4" fillId="11" borderId="18" xfId="4" applyFont="1" applyFill="1" applyBorder="1" applyAlignment="1">
      <alignment horizontal="center" vertical="center"/>
    </xf>
    <xf numFmtId="0" fontId="29" fillId="12" borderId="57" xfId="0" applyFont="1" applyFill="1" applyBorder="1" applyAlignment="1">
      <alignment horizontal="center" vertical="center" wrapText="1"/>
    </xf>
    <xf numFmtId="0" fontId="29" fillId="12" borderId="41" xfId="0" applyFont="1" applyFill="1" applyBorder="1" applyAlignment="1">
      <alignment horizontal="center" vertical="center" wrapText="1"/>
    </xf>
    <xf numFmtId="0" fontId="29" fillId="12" borderId="5" xfId="0" applyFont="1" applyFill="1" applyBorder="1" applyAlignment="1">
      <alignment horizontal="center" vertical="center" wrapText="1"/>
    </xf>
    <xf numFmtId="0" fontId="29" fillId="12" borderId="42" xfId="0" applyFont="1" applyFill="1" applyBorder="1" applyAlignment="1">
      <alignment horizontal="center" vertical="center" wrapText="1"/>
    </xf>
    <xf numFmtId="0" fontId="28" fillId="12" borderId="3" xfId="0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0" fontId="28" fillId="12" borderId="53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 wrapText="1"/>
    </xf>
    <xf numFmtId="0" fontId="28" fillId="12" borderId="8" xfId="0" applyFont="1" applyFill="1" applyBorder="1" applyAlignment="1">
      <alignment horizontal="center" vertical="center" wrapText="1"/>
    </xf>
    <xf numFmtId="0" fontId="28" fillId="12" borderId="16" xfId="0" applyFont="1" applyFill="1" applyBorder="1" applyAlignment="1">
      <alignment horizontal="center" vertical="center" wrapText="1"/>
    </xf>
    <xf numFmtId="0" fontId="31" fillId="12" borderId="13" xfId="0" applyFont="1" applyFill="1" applyBorder="1" applyAlignment="1">
      <alignment horizontal="center" vertical="center" wrapText="1"/>
    </xf>
    <xf numFmtId="0" fontId="28" fillId="12" borderId="59" xfId="0" applyFont="1" applyFill="1" applyBorder="1" applyAlignment="1">
      <alignment horizontal="center" vertical="center" wrapText="1"/>
    </xf>
    <xf numFmtId="0" fontId="31" fillId="12" borderId="52" xfId="0" applyFont="1" applyFill="1" applyBorder="1" applyAlignment="1">
      <alignment horizontal="center" vertical="center" wrapText="1"/>
    </xf>
    <xf numFmtId="0" fontId="28" fillId="12" borderId="61" xfId="0" applyFont="1" applyFill="1" applyBorder="1" applyAlignment="1">
      <alignment horizontal="center" vertical="center" wrapText="1"/>
    </xf>
    <xf numFmtId="0" fontId="31" fillId="12" borderId="63" xfId="0" applyFont="1" applyFill="1" applyBorder="1" applyAlignment="1">
      <alignment vertical="center" wrapText="1"/>
    </xf>
    <xf numFmtId="0" fontId="32" fillId="12" borderId="58" xfId="0" applyFont="1" applyFill="1" applyBorder="1" applyAlignment="1">
      <alignment horizontal="center" vertical="center" wrapText="1"/>
    </xf>
    <xf numFmtId="0" fontId="32" fillId="12" borderId="60" xfId="0" applyFont="1" applyFill="1" applyBorder="1" applyAlignment="1">
      <alignment horizontal="center" vertical="center" wrapText="1"/>
    </xf>
    <xf numFmtId="0" fontId="32" fillId="12" borderId="62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34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3" fillId="2" borderId="37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15" fillId="0" borderId="0" xfId="5" applyFont="1" applyAlignment="1">
      <alignment horizontal="left"/>
    </xf>
    <xf numFmtId="0" fontId="13" fillId="0" borderId="0" xfId="5" applyFont="1" applyAlignment="1">
      <alignment horizontal="left" vertical="top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</cellXfs>
  <cellStyles count="10">
    <cellStyle name="60% - akcent 6" xfId="6" builtinId="52"/>
    <cellStyle name="Dobre" xfId="8" builtinId="26"/>
    <cellStyle name="Dziesiętny" xfId="9" builtinId="3"/>
    <cellStyle name="Normalny" xfId="0" builtinId="0"/>
    <cellStyle name="Normalny 2" xfId="7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BCFFA7"/>
      <color rgb="FF66FF33"/>
      <color rgb="FF008000"/>
      <color rgb="FF33CC33"/>
      <color rgb="FFCCFF66"/>
      <color rgb="FF99FF66"/>
      <color rgb="FFFF9999"/>
      <color rgb="FF00FFFF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  <pageSetUpPr fitToPage="1"/>
  </sheetPr>
  <dimension ref="A1:AB45"/>
  <sheetViews>
    <sheetView tabSelected="1" zoomScale="70" zoomScaleNormal="70" workbookViewId="0">
      <selection activeCell="U51" sqref="U51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23" bestFit="1" customWidth="1"/>
    <col min="5" max="5" width="9.28515625" bestFit="1" customWidth="1"/>
    <col min="6" max="6" width="10.28515625" style="23" bestFit="1" customWidth="1"/>
    <col min="7" max="7" width="9.7109375" bestFit="1" customWidth="1"/>
    <col min="8" max="8" width="9.28515625" style="23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23" bestFit="1" customWidth="1"/>
    <col min="13" max="13" width="9.28515625" bestFit="1" customWidth="1"/>
    <col min="14" max="14" width="10" style="23" bestFit="1" customWidth="1"/>
    <col min="15" max="15" width="9.28515625" bestFit="1" customWidth="1"/>
    <col min="16" max="16" width="10" style="23" bestFit="1" customWidth="1"/>
    <col min="17" max="17" width="9.28515625" bestFit="1" customWidth="1"/>
    <col min="18" max="18" width="11.140625" style="23" bestFit="1" customWidth="1"/>
    <col min="19" max="19" width="9.28515625" bestFit="1" customWidth="1"/>
    <col min="20" max="20" width="11.140625" style="23" bestFit="1" customWidth="1"/>
    <col min="21" max="21" width="12.42578125" style="23" bestFit="1" customWidth="1"/>
    <col min="22" max="22" width="11.140625" style="23" bestFit="1" customWidth="1"/>
    <col min="23" max="23" width="9.28515625" bestFit="1" customWidth="1"/>
    <col min="24" max="24" width="12.42578125" style="23" bestFit="1" customWidth="1"/>
    <col min="25" max="25" width="14.85546875" customWidth="1"/>
    <col min="26" max="26" width="11.7109375" customWidth="1"/>
  </cols>
  <sheetData>
    <row r="1" spans="1:28" s="52" customFormat="1" ht="15.75">
      <c r="A1" s="149" t="s">
        <v>18</v>
      </c>
      <c r="B1" s="150"/>
      <c r="C1" s="150"/>
      <c r="D1" s="188"/>
      <c r="E1" s="189"/>
      <c r="F1" s="188"/>
      <c r="G1" s="189"/>
      <c r="H1" s="188"/>
      <c r="I1" s="150"/>
      <c r="J1" s="150"/>
      <c r="K1" s="150"/>
      <c r="L1" s="151"/>
      <c r="M1" s="150"/>
      <c r="N1" s="151"/>
      <c r="O1" s="150"/>
      <c r="P1" s="151"/>
      <c r="Q1" s="150"/>
      <c r="R1" s="151"/>
      <c r="S1" s="150"/>
      <c r="T1" s="151"/>
      <c r="U1" s="151"/>
      <c r="V1" s="151"/>
      <c r="W1" s="150"/>
      <c r="X1" s="151"/>
      <c r="Y1" s="150"/>
      <c r="Z1" s="150"/>
      <c r="AA1" s="150"/>
    </row>
    <row r="2" spans="1:28" ht="15">
      <c r="A2" s="451"/>
      <c r="B2" s="451"/>
      <c r="C2" s="451"/>
      <c r="D2" s="452"/>
      <c r="E2" s="453"/>
      <c r="F2" s="453"/>
      <c r="G2" s="454"/>
      <c r="H2" s="451"/>
      <c r="I2" s="451"/>
      <c r="J2" s="451"/>
      <c r="K2" s="451"/>
      <c r="L2" s="451"/>
      <c r="M2" s="451"/>
      <c r="N2" s="451"/>
      <c r="O2" s="451"/>
      <c r="P2" s="22"/>
      <c r="Q2" s="1"/>
      <c r="R2" s="22"/>
      <c r="S2" s="1"/>
      <c r="T2" s="22"/>
      <c r="U2" s="22"/>
      <c r="V2" s="22"/>
      <c r="W2" s="1"/>
      <c r="X2" s="22"/>
      <c r="Y2" s="1"/>
      <c r="Z2" s="1"/>
      <c r="AA2" s="1"/>
    </row>
    <row r="3" spans="1:28" ht="16.5" thickBot="1">
      <c r="A3" s="166" t="s">
        <v>108</v>
      </c>
      <c r="B3" s="164"/>
      <c r="C3" s="187"/>
      <c r="D3" s="169"/>
      <c r="E3" s="168"/>
      <c r="F3" s="169"/>
      <c r="G3" s="187"/>
      <c r="H3" s="170"/>
      <c r="I3" s="167"/>
      <c r="J3" s="167"/>
      <c r="K3" s="167"/>
      <c r="L3" s="170"/>
      <c r="M3" s="167"/>
      <c r="N3" s="170"/>
      <c r="O3" s="167"/>
      <c r="P3" s="112"/>
      <c r="Q3" s="111"/>
      <c r="R3" s="112"/>
      <c r="S3" s="111"/>
      <c r="T3" s="112"/>
      <c r="U3" s="112"/>
      <c r="V3" s="112"/>
      <c r="W3" s="139" t="s">
        <v>111</v>
      </c>
      <c r="X3" s="140"/>
      <c r="Y3" s="141"/>
      <c r="Z3" s="141"/>
      <c r="AA3" s="1"/>
    </row>
    <row r="4" spans="1:28" ht="25.5" customHeight="1">
      <c r="A4" s="436" t="s">
        <v>7</v>
      </c>
      <c r="B4" s="438" t="s">
        <v>69</v>
      </c>
      <c r="C4" s="459" t="s">
        <v>81</v>
      </c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46" t="s">
        <v>96</v>
      </c>
      <c r="V4" s="447"/>
      <c r="W4" s="440" t="s">
        <v>32</v>
      </c>
      <c r="X4" s="441"/>
      <c r="Y4" s="434" t="s">
        <v>107</v>
      </c>
      <c r="Z4" s="432" t="s">
        <v>97</v>
      </c>
      <c r="AA4" s="429"/>
      <c r="AB4" s="430"/>
    </row>
    <row r="5" spans="1:28" ht="30" customHeight="1">
      <c r="A5" s="437"/>
      <c r="B5" s="439"/>
      <c r="C5" s="460" t="s">
        <v>19</v>
      </c>
      <c r="D5" s="460"/>
      <c r="E5" s="461" t="s">
        <v>20</v>
      </c>
      <c r="F5" s="461"/>
      <c r="G5" s="461" t="s">
        <v>21</v>
      </c>
      <c r="H5" s="461"/>
      <c r="I5" s="450" t="s">
        <v>106</v>
      </c>
      <c r="J5" s="450"/>
      <c r="K5" s="460" t="s">
        <v>22</v>
      </c>
      <c r="L5" s="460"/>
      <c r="M5" s="460" t="s">
        <v>23</v>
      </c>
      <c r="N5" s="460"/>
      <c r="O5" s="460" t="s">
        <v>95</v>
      </c>
      <c r="P5" s="460"/>
      <c r="Q5" s="460" t="s">
        <v>24</v>
      </c>
      <c r="R5" s="460"/>
      <c r="S5" s="460" t="s">
        <v>25</v>
      </c>
      <c r="T5" s="460"/>
      <c r="U5" s="448"/>
      <c r="V5" s="449"/>
      <c r="W5" s="442"/>
      <c r="X5" s="443"/>
      <c r="Y5" s="435"/>
      <c r="Z5" s="433"/>
      <c r="AA5" s="429"/>
      <c r="AB5" s="430"/>
    </row>
    <row r="6" spans="1:28" ht="15">
      <c r="A6" s="437"/>
      <c r="B6" s="439"/>
      <c r="C6" s="460"/>
      <c r="D6" s="460"/>
      <c r="E6" s="461"/>
      <c r="F6" s="461"/>
      <c r="G6" s="461"/>
      <c r="H6" s="461"/>
      <c r="I6" s="450"/>
      <c r="J6" s="45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55" t="s">
        <v>27</v>
      </c>
      <c r="V6" s="456"/>
      <c r="W6" s="442"/>
      <c r="X6" s="443"/>
      <c r="Y6" s="435"/>
      <c r="Z6" s="433"/>
      <c r="AA6" s="429"/>
      <c r="AB6" s="430"/>
    </row>
    <row r="7" spans="1:28" ht="15">
      <c r="A7" s="437"/>
      <c r="B7" s="439"/>
      <c r="C7" s="463" t="s">
        <v>26</v>
      </c>
      <c r="D7" s="463"/>
      <c r="E7" s="463" t="s">
        <v>26</v>
      </c>
      <c r="F7" s="463"/>
      <c r="G7" s="462" t="s">
        <v>26</v>
      </c>
      <c r="H7" s="462"/>
      <c r="I7" s="462" t="s">
        <v>26</v>
      </c>
      <c r="J7" s="462"/>
      <c r="K7" s="431" t="s">
        <v>26</v>
      </c>
      <c r="L7" s="431"/>
      <c r="M7" s="431" t="s">
        <v>26</v>
      </c>
      <c r="N7" s="431"/>
      <c r="O7" s="431" t="s">
        <v>26</v>
      </c>
      <c r="P7" s="431"/>
      <c r="Q7" s="431" t="s">
        <v>26</v>
      </c>
      <c r="R7" s="431"/>
      <c r="S7" s="431" t="s">
        <v>26</v>
      </c>
      <c r="T7" s="431"/>
      <c r="U7" s="252" t="s">
        <v>28</v>
      </c>
      <c r="V7" s="253" t="s">
        <v>29</v>
      </c>
      <c r="W7" s="442"/>
      <c r="X7" s="443"/>
      <c r="Y7" s="435"/>
      <c r="Z7" s="433"/>
      <c r="AA7" s="429"/>
      <c r="AB7" s="430"/>
    </row>
    <row r="8" spans="1:28" ht="15">
      <c r="A8" s="437"/>
      <c r="B8" s="439"/>
      <c r="C8" s="463"/>
      <c r="D8" s="463"/>
      <c r="E8" s="463"/>
      <c r="F8" s="463"/>
      <c r="G8" s="462"/>
      <c r="H8" s="462"/>
      <c r="I8" s="462"/>
      <c r="J8" s="462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254"/>
      <c r="V8" s="255"/>
      <c r="W8" s="444"/>
      <c r="X8" s="445"/>
      <c r="Y8" s="435"/>
      <c r="Z8" s="433"/>
      <c r="AA8" s="429"/>
      <c r="AB8" s="430"/>
    </row>
    <row r="9" spans="1:28" ht="15.75" thickBot="1">
      <c r="A9" s="437"/>
      <c r="B9" s="439"/>
      <c r="C9" s="256" t="s">
        <v>105</v>
      </c>
      <c r="D9" s="257" t="s">
        <v>4</v>
      </c>
      <c r="E9" s="256" t="s">
        <v>105</v>
      </c>
      <c r="F9" s="257" t="s">
        <v>4</v>
      </c>
      <c r="G9" s="256" t="s">
        <v>105</v>
      </c>
      <c r="H9" s="257" t="s">
        <v>4</v>
      </c>
      <c r="I9" s="256" t="s">
        <v>105</v>
      </c>
      <c r="J9" s="257" t="s">
        <v>4</v>
      </c>
      <c r="K9" s="256" t="s">
        <v>105</v>
      </c>
      <c r="L9" s="258" t="s">
        <v>4</v>
      </c>
      <c r="M9" s="259" t="s">
        <v>105</v>
      </c>
      <c r="N9" s="258" t="s">
        <v>4</v>
      </c>
      <c r="O9" s="259" t="s">
        <v>105</v>
      </c>
      <c r="P9" s="258" t="s">
        <v>4</v>
      </c>
      <c r="Q9" s="259" t="s">
        <v>105</v>
      </c>
      <c r="R9" s="258" t="s">
        <v>4</v>
      </c>
      <c r="S9" s="259" t="s">
        <v>105</v>
      </c>
      <c r="T9" s="258" t="s">
        <v>4</v>
      </c>
      <c r="U9" s="258" t="s">
        <v>4</v>
      </c>
      <c r="V9" s="260" t="s">
        <v>4</v>
      </c>
      <c r="W9" s="261" t="s">
        <v>105</v>
      </c>
      <c r="X9" s="258" t="s">
        <v>4</v>
      </c>
      <c r="Y9" s="262" t="s">
        <v>4</v>
      </c>
      <c r="Z9" s="263" t="s">
        <v>4</v>
      </c>
      <c r="AA9" s="429"/>
      <c r="AB9" s="430"/>
    </row>
    <row r="10" spans="1:28" ht="21" customHeight="1">
      <c r="A10" s="135" t="s">
        <v>8</v>
      </c>
      <c r="B10" s="136" t="s">
        <v>122</v>
      </c>
      <c r="C10" s="137">
        <v>1</v>
      </c>
      <c r="D10" s="217">
        <v>9.66</v>
      </c>
      <c r="E10" s="137"/>
      <c r="F10" s="217"/>
      <c r="G10" s="137"/>
      <c r="H10" s="217"/>
      <c r="I10" s="137"/>
      <c r="J10" s="217"/>
      <c r="K10" s="137"/>
      <c r="L10" s="219"/>
      <c r="M10" s="138"/>
      <c r="N10" s="219"/>
      <c r="O10" s="138"/>
      <c r="P10" s="219"/>
      <c r="Q10" s="138"/>
      <c r="R10" s="219"/>
      <c r="S10" s="138"/>
      <c r="T10" s="219"/>
      <c r="U10" s="219">
        <v>9.41</v>
      </c>
      <c r="V10" s="221">
        <v>0.25</v>
      </c>
      <c r="W10" s="142">
        <f>SUM(C10,E10,G10,I10,K10,M10,O10,Q10,S10)</f>
        <v>1</v>
      </c>
      <c r="X10" s="219">
        <f>SUM(D10,F10,H10,J10,L10,N10,P10,R10,T10)</f>
        <v>9.66</v>
      </c>
      <c r="Y10" s="225"/>
      <c r="Z10" s="226"/>
      <c r="AA10" s="2"/>
    </row>
    <row r="11" spans="1:28" ht="21" customHeight="1">
      <c r="A11" s="118" t="s">
        <v>9</v>
      </c>
      <c r="B11" s="113"/>
      <c r="C11" s="114">
        <v>1</v>
      </c>
      <c r="D11" s="115">
        <v>9.74</v>
      </c>
      <c r="E11" s="114"/>
      <c r="F11" s="115"/>
      <c r="G11" s="114"/>
      <c r="H11" s="115"/>
      <c r="I11" s="114"/>
      <c r="J11" s="115"/>
      <c r="K11" s="116"/>
      <c r="L11" s="117"/>
      <c r="M11" s="116"/>
      <c r="N11" s="117"/>
      <c r="O11" s="116"/>
      <c r="P11" s="117"/>
      <c r="Q11" s="114"/>
      <c r="R11" s="115"/>
      <c r="S11" s="114"/>
      <c r="T11" s="115"/>
      <c r="U11" s="220">
        <v>9.5399999999999991</v>
      </c>
      <c r="V11" s="222">
        <v>0.2</v>
      </c>
      <c r="W11" s="143">
        <f t="shared" ref="W11:W13" si="0">SUM(C11,E11,G11,I11,K11,M11,O11,Q11,S11)</f>
        <v>1</v>
      </c>
      <c r="X11" s="115">
        <f t="shared" ref="X11:X13" si="1">SUM(D11,F11,H11,J11,L11,N11,P11,R11,T11)</f>
        <v>9.74</v>
      </c>
      <c r="Y11" s="227"/>
      <c r="Z11" s="228"/>
      <c r="AA11" s="2"/>
    </row>
    <row r="12" spans="1:28" ht="21" customHeight="1">
      <c r="A12" s="118" t="s">
        <v>10</v>
      </c>
      <c r="B12" s="113"/>
      <c r="C12" s="114"/>
      <c r="D12" s="115"/>
      <c r="E12" s="114">
        <v>1</v>
      </c>
      <c r="F12" s="115">
        <v>43.6</v>
      </c>
      <c r="G12" s="114"/>
      <c r="H12" s="115"/>
      <c r="I12" s="114"/>
      <c r="J12" s="115"/>
      <c r="K12" s="114"/>
      <c r="L12" s="115"/>
      <c r="M12" s="114"/>
      <c r="N12" s="115"/>
      <c r="O12" s="114"/>
      <c r="P12" s="115"/>
      <c r="Q12" s="114"/>
      <c r="R12" s="115"/>
      <c r="S12" s="114"/>
      <c r="T12" s="115"/>
      <c r="U12" s="115">
        <v>42.53</v>
      </c>
      <c r="V12" s="223">
        <v>1.07</v>
      </c>
      <c r="W12" s="143">
        <f t="shared" si="0"/>
        <v>1</v>
      </c>
      <c r="X12" s="115">
        <f t="shared" si="1"/>
        <v>43.6</v>
      </c>
      <c r="Y12" s="227"/>
      <c r="Z12" s="228"/>
      <c r="AA12" s="2"/>
    </row>
    <row r="13" spans="1:28" ht="21" customHeight="1">
      <c r="A13" s="118" t="s">
        <v>11</v>
      </c>
      <c r="B13" s="113"/>
      <c r="C13" s="114"/>
      <c r="D13" s="115"/>
      <c r="E13" s="114"/>
      <c r="F13" s="115"/>
      <c r="G13" s="114"/>
      <c r="H13" s="115"/>
      <c r="I13" s="114"/>
      <c r="J13" s="115"/>
      <c r="K13" s="114"/>
      <c r="L13" s="115"/>
      <c r="M13" s="114"/>
      <c r="N13" s="115"/>
      <c r="O13" s="114"/>
      <c r="P13" s="115"/>
      <c r="Q13" s="114"/>
      <c r="R13" s="115"/>
      <c r="S13" s="114">
        <v>0</v>
      </c>
      <c r="T13" s="115">
        <v>404.79</v>
      </c>
      <c r="U13" s="115">
        <v>391.25</v>
      </c>
      <c r="V13" s="223">
        <v>13.54</v>
      </c>
      <c r="W13" s="143">
        <f t="shared" si="0"/>
        <v>0</v>
      </c>
      <c r="X13" s="115">
        <f t="shared" si="1"/>
        <v>404.79</v>
      </c>
      <c r="Y13" s="227"/>
      <c r="Z13" s="228"/>
      <c r="AA13" s="2"/>
    </row>
    <row r="14" spans="1:28" ht="21" customHeight="1" thickBot="1">
      <c r="A14" s="457" t="s">
        <v>61</v>
      </c>
      <c r="B14" s="458"/>
      <c r="C14" s="144">
        <f t="shared" ref="C14:V14" si="2">SUM(C10:C13)</f>
        <v>2</v>
      </c>
      <c r="D14" s="218">
        <f t="shared" si="2"/>
        <v>19.399999999999999</v>
      </c>
      <c r="E14" s="144">
        <f t="shared" si="2"/>
        <v>1</v>
      </c>
      <c r="F14" s="218">
        <f t="shared" si="2"/>
        <v>43.6</v>
      </c>
      <c r="G14" s="144">
        <f t="shared" si="2"/>
        <v>0</v>
      </c>
      <c r="H14" s="218">
        <f t="shared" si="2"/>
        <v>0</v>
      </c>
      <c r="I14" s="144">
        <f t="shared" si="2"/>
        <v>0</v>
      </c>
      <c r="J14" s="218">
        <f t="shared" si="2"/>
        <v>0</v>
      </c>
      <c r="K14" s="144">
        <f t="shared" si="2"/>
        <v>0</v>
      </c>
      <c r="L14" s="218">
        <f t="shared" si="2"/>
        <v>0</v>
      </c>
      <c r="M14" s="144">
        <f t="shared" si="2"/>
        <v>0</v>
      </c>
      <c r="N14" s="218">
        <f t="shared" si="2"/>
        <v>0</v>
      </c>
      <c r="O14" s="144">
        <f t="shared" si="2"/>
        <v>0</v>
      </c>
      <c r="P14" s="218">
        <f t="shared" si="2"/>
        <v>0</v>
      </c>
      <c r="Q14" s="144">
        <f t="shared" si="2"/>
        <v>0</v>
      </c>
      <c r="R14" s="218">
        <f t="shared" si="2"/>
        <v>0</v>
      </c>
      <c r="S14" s="144">
        <f t="shared" si="2"/>
        <v>0</v>
      </c>
      <c r="T14" s="218">
        <f t="shared" si="2"/>
        <v>404.79</v>
      </c>
      <c r="U14" s="218">
        <f t="shared" si="2"/>
        <v>452.73</v>
      </c>
      <c r="V14" s="224">
        <f t="shared" si="2"/>
        <v>15.059999999999999</v>
      </c>
      <c r="W14" s="145">
        <f>SUM(C14,E14,G14,I14,K14,M14,O14,Q14,S14)</f>
        <v>3</v>
      </c>
      <c r="X14" s="218">
        <f>SUM(D14,F14,H14,J14,L14,N14,P14,R14,T14)</f>
        <v>467.79</v>
      </c>
      <c r="Y14" s="229">
        <f>SUM(Y10:Y13)</f>
        <v>0</v>
      </c>
      <c r="Z14" s="224">
        <f>SUM(Z10:Z13)</f>
        <v>0</v>
      </c>
      <c r="AA14" s="2"/>
    </row>
    <row r="15" spans="1:28" ht="14.25">
      <c r="A15" s="1"/>
      <c r="B15" s="1"/>
      <c r="C15" s="1"/>
      <c r="D15" s="22"/>
      <c r="E15" s="1"/>
      <c r="F15" s="22"/>
      <c r="G15" s="1"/>
      <c r="H15" s="1"/>
      <c r="I15" s="1"/>
      <c r="J15" s="1"/>
      <c r="K15" s="1"/>
      <c r="L15" s="22"/>
      <c r="M15" s="1"/>
      <c r="N15" s="22"/>
      <c r="O15" s="1"/>
      <c r="P15" s="22"/>
      <c r="Q15" s="3"/>
      <c r="R15" s="24"/>
      <c r="S15" s="3"/>
      <c r="T15" s="24"/>
      <c r="U15" s="24"/>
      <c r="V15" s="24"/>
      <c r="W15" s="3"/>
      <c r="X15" s="25"/>
      <c r="Y15" s="1"/>
      <c r="Z15" s="1"/>
      <c r="AA15" s="1"/>
    </row>
    <row r="18" spans="3:10">
      <c r="H18"/>
    </row>
    <row r="19" spans="3:10">
      <c r="C19" s="62"/>
      <c r="D19" s="47"/>
      <c r="H19"/>
      <c r="I19" s="63"/>
      <c r="J19" s="47"/>
    </row>
    <row r="20" spans="3:10">
      <c r="C20" s="62"/>
      <c r="D20" s="47"/>
      <c r="H20"/>
      <c r="I20" s="63"/>
      <c r="J20" s="47"/>
    </row>
    <row r="21" spans="3:10">
      <c r="C21" s="62"/>
      <c r="D21" s="47"/>
      <c r="H21"/>
      <c r="I21" s="47"/>
      <c r="J21" s="47"/>
    </row>
    <row r="22" spans="3:10">
      <c r="C22" s="62"/>
      <c r="D22" s="47"/>
      <c r="H22"/>
      <c r="I22" s="63"/>
      <c r="J22" s="47"/>
    </row>
    <row r="23" spans="3:10">
      <c r="C23" s="62"/>
      <c r="D23" s="47"/>
      <c r="H23"/>
      <c r="I23" s="63"/>
      <c r="J23" s="47"/>
    </row>
    <row r="24" spans="3:10">
      <c r="D24" s="47"/>
      <c r="H24"/>
      <c r="I24" s="47"/>
      <c r="J24" s="47"/>
    </row>
    <row r="25" spans="3:10">
      <c r="C25" s="62"/>
      <c r="D25" s="47"/>
      <c r="H25"/>
      <c r="I25" s="64"/>
      <c r="J25" s="47"/>
    </row>
    <row r="26" spans="3:10">
      <c r="F26" s="62"/>
      <c r="H26"/>
    </row>
    <row r="27" spans="3:10">
      <c r="H27"/>
    </row>
    <row r="28" spans="3:10">
      <c r="H28"/>
    </row>
    <row r="29" spans="3:10">
      <c r="H29"/>
    </row>
    <row r="30" spans="3:10">
      <c r="H30"/>
    </row>
    <row r="31" spans="3:10">
      <c r="H31"/>
    </row>
    <row r="32" spans="3:10">
      <c r="H32"/>
    </row>
    <row r="33" spans="7:8">
      <c r="H33"/>
    </row>
    <row r="34" spans="7:8">
      <c r="H34"/>
    </row>
    <row r="35" spans="7:8">
      <c r="H35"/>
    </row>
    <row r="36" spans="7:8">
      <c r="H36"/>
    </row>
    <row r="37" spans="7:8">
      <c r="H37"/>
    </row>
    <row r="38" spans="7:8">
      <c r="H38"/>
    </row>
    <row r="39" spans="7:8">
      <c r="H39"/>
    </row>
    <row r="40" spans="7:8">
      <c r="H40"/>
    </row>
    <row r="41" spans="7:8">
      <c r="H41"/>
    </row>
    <row r="42" spans="7:8">
      <c r="H42"/>
    </row>
    <row r="43" spans="7:8">
      <c r="H43"/>
    </row>
    <row r="44" spans="7:8">
      <c r="G44" s="23"/>
    </row>
    <row r="45" spans="7:8">
      <c r="H45"/>
    </row>
  </sheetData>
  <mergeCells count="30">
    <mergeCell ref="A2:O2"/>
    <mergeCell ref="U6:V6"/>
    <mergeCell ref="A14:B14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7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1" orientation="landscape" r:id="rId1"/>
  <headerFooter alignWithMargins="0">
    <oddHeader>&amp;L&amp;A&amp;RZałącznik nr 1 – pismo ZP - 7212.1.2017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9999"/>
  </sheetPr>
  <dimension ref="A1:O9"/>
  <sheetViews>
    <sheetView zoomScaleNormal="100" workbookViewId="0">
      <selection activeCell="D28" sqref="D28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5" ht="15.75">
      <c r="A1" s="147" t="s">
        <v>30</v>
      </c>
      <c r="B1" s="147"/>
      <c r="C1" s="148"/>
      <c r="D1" s="193"/>
      <c r="E1" s="193"/>
      <c r="F1" s="193"/>
      <c r="G1" s="193"/>
      <c r="H1" s="234"/>
      <c r="I1" s="4"/>
    </row>
    <row r="2" spans="1:15" ht="15.75">
      <c r="A2" s="171" t="s">
        <v>31</v>
      </c>
      <c r="B2" s="171"/>
      <c r="C2" s="172"/>
      <c r="D2" s="191"/>
      <c r="E2" s="192"/>
      <c r="F2" s="192"/>
      <c r="G2" s="192"/>
      <c r="H2" s="234"/>
      <c r="I2" s="4"/>
    </row>
    <row r="3" spans="1:15" ht="17.25" customHeight="1">
      <c r="A3" s="173"/>
      <c r="B3" s="173"/>
      <c r="C3" s="190"/>
      <c r="D3" s="190"/>
      <c r="E3" s="190"/>
      <c r="F3" s="190"/>
      <c r="G3" s="190"/>
      <c r="H3" s="83"/>
      <c r="I3" s="85"/>
      <c r="J3" s="85"/>
    </row>
    <row r="4" spans="1:15" ht="15">
      <c r="A4" s="453" t="s">
        <v>111</v>
      </c>
      <c r="B4" s="453"/>
      <c r="C4" s="453"/>
      <c r="D4" s="453"/>
      <c r="E4" s="453"/>
      <c r="F4" s="453"/>
      <c r="G4" s="453"/>
      <c r="H4" s="233"/>
      <c r="I4" s="233"/>
      <c r="J4" s="233"/>
      <c r="K4" s="233"/>
      <c r="L4" s="233"/>
      <c r="M4" s="233"/>
      <c r="N4" s="233"/>
      <c r="O4" s="233"/>
    </row>
    <row r="5" spans="1:15" ht="13.5" thickBot="1">
      <c r="A5" s="4"/>
      <c r="B5" s="4"/>
      <c r="C5" s="4"/>
      <c r="D5" s="4"/>
      <c r="E5" s="4"/>
      <c r="F5" s="4"/>
      <c r="G5" s="4"/>
      <c r="H5" s="4"/>
      <c r="I5" s="4"/>
    </row>
    <row r="6" spans="1:15" ht="28.5" customHeight="1" thickBot="1">
      <c r="A6" s="264" t="s">
        <v>7</v>
      </c>
      <c r="B6" s="265" t="s">
        <v>0</v>
      </c>
      <c r="C6" s="266" t="s">
        <v>15</v>
      </c>
      <c r="D6" s="267" t="s">
        <v>2</v>
      </c>
      <c r="E6" s="267" t="s">
        <v>2</v>
      </c>
      <c r="F6" s="267" t="s">
        <v>78</v>
      </c>
      <c r="G6" s="268" t="s">
        <v>93</v>
      </c>
      <c r="H6" s="83"/>
      <c r="I6" s="4"/>
    </row>
    <row r="7" spans="1:15" ht="15" thickBot="1">
      <c r="A7" s="269"/>
      <c r="B7" s="269"/>
      <c r="C7" s="270" t="s">
        <v>3</v>
      </c>
      <c r="D7" s="271" t="s">
        <v>3</v>
      </c>
      <c r="E7" s="270" t="s">
        <v>3</v>
      </c>
      <c r="F7" s="272" t="s">
        <v>94</v>
      </c>
      <c r="G7" s="271" t="s">
        <v>3</v>
      </c>
      <c r="H7" s="4"/>
    </row>
    <row r="8" spans="1:15" ht="15" thickBot="1">
      <c r="A8" s="109" t="s">
        <v>14</v>
      </c>
      <c r="B8" s="110" t="s">
        <v>5</v>
      </c>
      <c r="C8" s="230">
        <v>4</v>
      </c>
      <c r="D8" s="230">
        <v>2</v>
      </c>
      <c r="E8" s="230"/>
      <c r="F8" s="231"/>
      <c r="G8" s="232"/>
      <c r="H8" s="38"/>
    </row>
    <row r="9" spans="1:15" ht="13.5" thickBot="1">
      <c r="A9" s="464" t="s">
        <v>32</v>
      </c>
      <c r="B9" s="465"/>
      <c r="C9" s="246">
        <f>SUM(C8:C8)</f>
        <v>4</v>
      </c>
      <c r="D9" s="247">
        <f>SUM(D8:D8)</f>
        <v>2</v>
      </c>
      <c r="E9" s="248">
        <f>SUM(E8:E8)</f>
        <v>0</v>
      </c>
      <c r="F9" s="249">
        <f>SUM(F8:F8)</f>
        <v>0</v>
      </c>
      <c r="G9" s="250">
        <f>SUM(G8:G8)</f>
        <v>0</v>
      </c>
    </row>
  </sheetData>
  <mergeCells count="2">
    <mergeCell ref="A9:B9"/>
    <mergeCell ref="A4:G4"/>
  </mergeCells>
  <phoneticPr fontId="7" type="noConversion"/>
  <conditionalFormatting sqref="D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B8">
    <cfRule type="colorScale" priority="1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G7:G8 A6:F8">
    <cfRule type="colorScale" priority="1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- 7212.1.2017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00FFFF"/>
    <pageSetUpPr fitToPage="1"/>
  </sheetPr>
  <dimension ref="A1:M27"/>
  <sheetViews>
    <sheetView zoomScaleNormal="100" workbookViewId="0">
      <selection activeCell="H34" sqref="H34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23" customWidth="1"/>
    <col min="6" max="8" width="21.140625" style="23" customWidth="1"/>
    <col min="9" max="9" width="16.85546875" style="37" bestFit="1" customWidth="1"/>
    <col min="10" max="10" width="18.85546875" customWidth="1"/>
    <col min="11" max="11" width="23" customWidth="1"/>
  </cols>
  <sheetData>
    <row r="1" spans="1:13" s="52" customFormat="1" ht="15.75">
      <c r="A1" s="152" t="s">
        <v>56</v>
      </c>
      <c r="B1" s="153"/>
      <c r="C1" s="153"/>
      <c r="D1" s="153"/>
      <c r="E1" s="154"/>
      <c r="F1" s="154"/>
      <c r="G1" s="154"/>
      <c r="H1" s="154"/>
      <c r="I1" s="155"/>
      <c r="J1" s="153"/>
      <c r="K1" s="153"/>
      <c r="L1" s="153"/>
    </row>
    <row r="2" spans="1:13" s="52" customFormat="1" ht="16.5" thickBot="1">
      <c r="A2" s="174" t="s">
        <v>55</v>
      </c>
      <c r="B2" s="175"/>
      <c r="C2" s="194"/>
      <c r="D2" s="194"/>
      <c r="E2" s="195"/>
      <c r="F2" s="195"/>
      <c r="G2" s="195"/>
      <c r="H2" s="195"/>
      <c r="I2" s="196"/>
      <c r="J2" s="153"/>
      <c r="K2" s="153"/>
      <c r="L2" s="153"/>
    </row>
    <row r="3" spans="1:13" ht="15.75" thickBot="1">
      <c r="A3" s="176" t="s">
        <v>0</v>
      </c>
      <c r="B3" s="177"/>
      <c r="D3" s="235"/>
      <c r="E3" s="235"/>
      <c r="F3" s="235"/>
      <c r="G3" s="235"/>
      <c r="H3" s="235"/>
      <c r="I3" s="235"/>
      <c r="J3" s="235"/>
      <c r="K3" s="236" t="s">
        <v>111</v>
      </c>
      <c r="L3" s="235"/>
      <c r="M3" s="235"/>
    </row>
    <row r="4" spans="1:13" ht="15.75" thickBot="1">
      <c r="A4" s="472" t="s">
        <v>7</v>
      </c>
      <c r="B4" s="484" t="s">
        <v>90</v>
      </c>
      <c r="C4" s="273"/>
      <c r="D4" s="475" t="s">
        <v>99</v>
      </c>
      <c r="E4" s="476"/>
      <c r="F4" s="477"/>
      <c r="G4" s="487" t="s">
        <v>91</v>
      </c>
      <c r="H4" s="274"/>
      <c r="I4" s="478" t="s">
        <v>100</v>
      </c>
      <c r="J4" s="479"/>
      <c r="K4" s="480"/>
      <c r="L4" s="5"/>
    </row>
    <row r="5" spans="1:13" ht="15.75" thickBot="1">
      <c r="A5" s="474"/>
      <c r="B5" s="485"/>
      <c r="C5" s="275"/>
      <c r="D5" s="481" t="s">
        <v>1</v>
      </c>
      <c r="E5" s="481"/>
      <c r="F5" s="276" t="s">
        <v>92</v>
      </c>
      <c r="G5" s="488"/>
      <c r="H5" s="277"/>
      <c r="I5" s="482" t="s">
        <v>1</v>
      </c>
      <c r="J5" s="482"/>
      <c r="K5" s="278" t="s">
        <v>92</v>
      </c>
      <c r="L5" s="5"/>
    </row>
    <row r="6" spans="1:13" ht="15.75" thickBot="1">
      <c r="A6" s="474"/>
      <c r="B6" s="485"/>
      <c r="C6" s="275" t="s">
        <v>69</v>
      </c>
      <c r="D6" s="472" t="s">
        <v>102</v>
      </c>
      <c r="E6" s="279" t="s">
        <v>35</v>
      </c>
      <c r="F6" s="279" t="s">
        <v>37</v>
      </c>
      <c r="G6" s="488"/>
      <c r="H6" s="277" t="s">
        <v>69</v>
      </c>
      <c r="I6" s="472" t="s">
        <v>102</v>
      </c>
      <c r="J6" s="280" t="s">
        <v>35</v>
      </c>
      <c r="K6" s="280" t="s">
        <v>37</v>
      </c>
      <c r="L6" s="5"/>
    </row>
    <row r="7" spans="1:13" ht="15.75" thickBot="1">
      <c r="A7" s="474"/>
      <c r="B7" s="485"/>
      <c r="C7" s="275"/>
      <c r="D7" s="473"/>
      <c r="E7" s="281" t="s">
        <v>36</v>
      </c>
      <c r="F7" s="281" t="s">
        <v>38</v>
      </c>
      <c r="G7" s="488"/>
      <c r="H7" s="277"/>
      <c r="I7" s="474"/>
      <c r="J7" s="282" t="s">
        <v>36</v>
      </c>
      <c r="K7" s="282" t="s">
        <v>38</v>
      </c>
      <c r="L7" s="5"/>
    </row>
    <row r="8" spans="1:13" ht="15">
      <c r="A8" s="483"/>
      <c r="B8" s="486"/>
      <c r="C8" s="283"/>
      <c r="D8" s="284" t="s">
        <v>4</v>
      </c>
      <c r="E8" s="285" t="s">
        <v>4</v>
      </c>
      <c r="F8" s="285" t="s">
        <v>4</v>
      </c>
      <c r="G8" s="489"/>
      <c r="H8" s="286"/>
      <c r="I8" s="287" t="s">
        <v>4</v>
      </c>
      <c r="J8" s="288" t="s">
        <v>4</v>
      </c>
      <c r="K8" s="288" t="s">
        <v>4</v>
      </c>
      <c r="L8" s="5"/>
    </row>
    <row r="9" spans="1:13" ht="15">
      <c r="A9" s="106" t="s">
        <v>8</v>
      </c>
      <c r="B9" s="128"/>
      <c r="C9" s="203"/>
      <c r="D9" s="68"/>
      <c r="E9" s="26"/>
      <c r="F9" s="34"/>
      <c r="G9" s="209"/>
      <c r="H9" s="131" t="s">
        <v>122</v>
      </c>
      <c r="I9" s="8"/>
      <c r="J9" s="84">
        <f>I10-J10</f>
        <v>1435.42</v>
      </c>
      <c r="K9" s="34">
        <f>J9-1333.88</f>
        <v>101.53999999999996</v>
      </c>
      <c r="L9" s="5"/>
    </row>
    <row r="10" spans="1:13" ht="15">
      <c r="A10" s="107"/>
      <c r="B10" s="129"/>
      <c r="C10" s="204"/>
      <c r="D10" s="123">
        <f>SUM(E9,E10)</f>
        <v>0</v>
      </c>
      <c r="E10" s="27"/>
      <c r="F10" s="32"/>
      <c r="G10" s="210" t="s">
        <v>124</v>
      </c>
      <c r="H10" s="132"/>
      <c r="I10" s="123">
        <v>1500.72</v>
      </c>
      <c r="J10" s="395">
        <v>65.3</v>
      </c>
      <c r="K10" s="32">
        <f>J10-42.89</f>
        <v>22.409999999999997</v>
      </c>
      <c r="L10" s="39"/>
    </row>
    <row r="11" spans="1:13" ht="15">
      <c r="A11" s="106" t="s">
        <v>9</v>
      </c>
      <c r="B11" s="128"/>
      <c r="C11" s="203"/>
      <c r="D11" s="124"/>
      <c r="E11" s="26"/>
      <c r="F11" s="34"/>
      <c r="G11" s="209"/>
      <c r="H11" s="131"/>
      <c r="I11" s="122"/>
      <c r="J11" s="84">
        <f>I12-J12</f>
        <v>2669.53</v>
      </c>
      <c r="K11" s="34">
        <v>2659.74</v>
      </c>
      <c r="L11" s="5"/>
    </row>
    <row r="12" spans="1:13" ht="15">
      <c r="A12" s="106"/>
      <c r="B12" s="128"/>
      <c r="C12" s="203"/>
      <c r="D12" s="124">
        <f>SUM(E11,E12)</f>
        <v>0</v>
      </c>
      <c r="E12" s="28"/>
      <c r="F12" s="34"/>
      <c r="G12" s="209" t="s">
        <v>138</v>
      </c>
      <c r="H12" s="131"/>
      <c r="I12" s="124">
        <v>2784.3</v>
      </c>
      <c r="J12" s="84">
        <v>114.77</v>
      </c>
      <c r="K12" s="34">
        <v>114.77</v>
      </c>
      <c r="L12" s="39"/>
    </row>
    <row r="13" spans="1:13" ht="15.75">
      <c r="A13" s="108" t="s">
        <v>10</v>
      </c>
      <c r="B13" s="130"/>
      <c r="C13" s="205"/>
      <c r="D13" s="125"/>
      <c r="E13" s="41"/>
      <c r="F13" s="42"/>
      <c r="G13" s="211"/>
      <c r="H13" s="133"/>
      <c r="I13" s="35"/>
      <c r="J13" s="396">
        <f>I14-J14</f>
        <v>5111.9100000000008</v>
      </c>
      <c r="K13" s="397">
        <f>J13-1255.27</f>
        <v>3856.6400000000008</v>
      </c>
      <c r="L13" s="5"/>
    </row>
    <row r="14" spans="1:13" ht="15.75">
      <c r="A14" s="107"/>
      <c r="B14" s="129"/>
      <c r="C14" s="204"/>
      <c r="D14" s="123">
        <f>SUM(E13,E14)</f>
        <v>0</v>
      </c>
      <c r="E14" s="43"/>
      <c r="F14" s="44"/>
      <c r="G14" s="398" t="s">
        <v>139</v>
      </c>
      <c r="H14" s="134"/>
      <c r="I14" s="121">
        <v>5351.6</v>
      </c>
      <c r="J14" s="399">
        <v>239.69</v>
      </c>
      <c r="K14" s="400">
        <f>J14-56.38</f>
        <v>183.31</v>
      </c>
      <c r="L14" s="39"/>
    </row>
    <row r="15" spans="1:13" ht="15">
      <c r="A15" s="106" t="s">
        <v>11</v>
      </c>
      <c r="B15" s="128"/>
      <c r="C15" s="203"/>
      <c r="D15" s="124"/>
      <c r="E15" s="28"/>
      <c r="F15" s="34"/>
      <c r="G15" s="212"/>
      <c r="H15" s="131"/>
      <c r="I15" s="8"/>
      <c r="J15" s="84">
        <f>I16-J16</f>
        <v>1824.29</v>
      </c>
      <c r="K15" s="34">
        <v>1780.97</v>
      </c>
      <c r="L15" s="5"/>
    </row>
    <row r="16" spans="1:13" ht="15">
      <c r="A16" s="106"/>
      <c r="B16" s="128"/>
      <c r="C16" s="203"/>
      <c r="D16" s="124">
        <f>SUM(E15,E16)</f>
        <v>0</v>
      </c>
      <c r="E16" s="28"/>
      <c r="F16" s="34"/>
      <c r="G16" s="210" t="s">
        <v>140</v>
      </c>
      <c r="H16" s="131"/>
      <c r="I16" s="127">
        <v>1991.02</v>
      </c>
      <c r="J16" s="84">
        <v>166.73</v>
      </c>
      <c r="K16" s="34">
        <v>166.45</v>
      </c>
      <c r="L16" s="39"/>
    </row>
    <row r="17" spans="1:12" ht="15">
      <c r="A17" s="108" t="s">
        <v>12</v>
      </c>
      <c r="B17" s="130"/>
      <c r="C17" s="205"/>
      <c r="D17" s="125"/>
      <c r="E17" s="29"/>
      <c r="F17" s="33"/>
      <c r="G17" s="212" t="s">
        <v>141</v>
      </c>
      <c r="H17" s="401"/>
      <c r="I17" s="35"/>
      <c r="J17" s="402">
        <v>97.15</v>
      </c>
      <c r="K17" s="33">
        <v>97.15</v>
      </c>
      <c r="L17" s="5"/>
    </row>
    <row r="18" spans="1:12" ht="15">
      <c r="A18" s="107"/>
      <c r="B18" s="129"/>
      <c r="C18" s="204"/>
      <c r="D18" s="123">
        <f>SUM(E17,E18)</f>
        <v>0</v>
      </c>
      <c r="E18" s="30"/>
      <c r="F18" s="32"/>
      <c r="G18" s="403" t="s">
        <v>142</v>
      </c>
      <c r="H18" s="404"/>
      <c r="I18" s="123">
        <v>97.15</v>
      </c>
      <c r="J18" s="395">
        <v>0</v>
      </c>
      <c r="K18" s="32">
        <v>0</v>
      </c>
      <c r="L18" s="39"/>
    </row>
    <row r="19" spans="1:12" ht="15">
      <c r="A19" s="106" t="s">
        <v>13</v>
      </c>
      <c r="B19" s="128"/>
      <c r="C19" s="203"/>
      <c r="D19" s="124"/>
      <c r="E19" s="28"/>
      <c r="F19" s="34"/>
      <c r="G19" s="212" t="s">
        <v>141</v>
      </c>
      <c r="H19" s="131"/>
      <c r="I19" s="8"/>
      <c r="J19" s="84">
        <v>0</v>
      </c>
      <c r="K19" s="34">
        <v>0</v>
      </c>
      <c r="L19" s="5"/>
    </row>
    <row r="20" spans="1:12" ht="15.75" thickBot="1">
      <c r="A20" s="106"/>
      <c r="B20" s="128"/>
      <c r="C20" s="203"/>
      <c r="D20" s="124">
        <f>SUM(E19,E20)</f>
        <v>0</v>
      </c>
      <c r="E20" s="28"/>
      <c r="F20" s="34"/>
      <c r="G20" s="209" t="s">
        <v>143</v>
      </c>
      <c r="H20" s="131"/>
      <c r="I20" s="124">
        <f>SUM(J19,J20)</f>
        <v>0</v>
      </c>
      <c r="J20" s="84">
        <v>0</v>
      </c>
      <c r="K20" s="34">
        <v>0</v>
      </c>
      <c r="L20" s="39"/>
    </row>
    <row r="21" spans="1:12" ht="15.75" thickBot="1">
      <c r="A21" s="468" t="s">
        <v>32</v>
      </c>
      <c r="B21" s="469"/>
      <c r="C21" s="206" t="s">
        <v>113</v>
      </c>
      <c r="D21" s="410">
        <f t="shared" ref="D21:F21" si="0">SUM(E20,E21)</f>
        <v>0</v>
      </c>
      <c r="E21" s="411">
        <f t="shared" si="0"/>
        <v>0</v>
      </c>
      <c r="F21" s="411">
        <f t="shared" si="0"/>
        <v>0</v>
      </c>
      <c r="G21" s="466" t="s">
        <v>32</v>
      </c>
      <c r="H21" s="206" t="s">
        <v>113</v>
      </c>
      <c r="I21" s="146"/>
      <c r="J21" s="104">
        <f>J9+J11+J13+J15+J17</f>
        <v>11138.300000000001</v>
      </c>
      <c r="K21" s="214">
        <f>K9+K11+K13+K15+K17</f>
        <v>8496.0399999999991</v>
      </c>
      <c r="L21" s="5"/>
    </row>
    <row r="22" spans="1:12" ht="15.75" thickBot="1">
      <c r="A22" s="470"/>
      <c r="B22" s="471"/>
      <c r="C22" s="207"/>
      <c r="D22" s="126">
        <f t="shared" ref="D22:F22" si="1">SUM(E21,E22)</f>
        <v>0</v>
      </c>
      <c r="E22" s="412">
        <f t="shared" si="1"/>
        <v>0</v>
      </c>
      <c r="F22" s="412">
        <f t="shared" si="1"/>
        <v>0</v>
      </c>
      <c r="G22" s="467"/>
      <c r="H22" s="208"/>
      <c r="I22" s="105">
        <f>I10+I12+I14+I16+I18</f>
        <v>11724.79</v>
      </c>
      <c r="J22" s="105">
        <f>J10+J12+J14+J16+J18</f>
        <v>586.49</v>
      </c>
      <c r="K22" s="215">
        <f>K10+K12+K14+K16+K18</f>
        <v>486.94</v>
      </c>
      <c r="L22" s="9"/>
    </row>
    <row r="23" spans="1:12">
      <c r="A23" s="5"/>
      <c r="B23" s="5"/>
      <c r="C23" s="5"/>
      <c r="D23" s="5"/>
      <c r="E23" s="11"/>
      <c r="F23" s="67"/>
      <c r="G23" s="67"/>
      <c r="H23" s="67"/>
      <c r="I23" s="6"/>
      <c r="J23" s="5"/>
      <c r="K23" s="65"/>
      <c r="L23" s="5"/>
    </row>
    <row r="24" spans="1:12">
      <c r="A24" s="10" t="s">
        <v>109</v>
      </c>
      <c r="B24" s="10"/>
      <c r="C24" s="10"/>
      <c r="D24" s="10"/>
      <c r="E24" s="31"/>
      <c r="F24" s="31"/>
      <c r="G24" s="31"/>
      <c r="H24" s="31"/>
      <c r="I24" s="36"/>
      <c r="J24" s="10"/>
      <c r="K24" s="10"/>
      <c r="L24" s="5"/>
    </row>
    <row r="25" spans="1:12">
      <c r="A25" s="5"/>
      <c r="B25" s="5"/>
      <c r="C25" s="5"/>
      <c r="D25" s="5"/>
      <c r="E25" s="11"/>
      <c r="F25" s="11"/>
      <c r="G25" s="11"/>
      <c r="H25" s="11"/>
      <c r="I25" s="6"/>
      <c r="J25" s="5"/>
      <c r="K25" s="5"/>
      <c r="L25" s="5"/>
    </row>
    <row r="26" spans="1:12">
      <c r="A26" s="5"/>
      <c r="B26" s="5"/>
      <c r="C26" s="5"/>
      <c r="D26" s="5"/>
      <c r="F26" s="11"/>
      <c r="G26" s="11"/>
      <c r="H26" s="11"/>
      <c r="I26" s="6"/>
      <c r="J26" s="7"/>
      <c r="K26" s="11"/>
      <c r="L26" s="5"/>
    </row>
    <row r="27" spans="1:12">
      <c r="D27" s="65"/>
      <c r="I27" s="66"/>
    </row>
  </sheetData>
  <mergeCells count="11">
    <mergeCell ref="G21:G22"/>
    <mergeCell ref="A21:B22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7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- 7212.1.2017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63"/>
  <sheetViews>
    <sheetView zoomScaleNormal="100" workbookViewId="0">
      <selection activeCell="Q18" sqref="Q18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9" width="14.140625" customWidth="1"/>
    <col min="10" max="10" width="11.5703125" bestFit="1" customWidth="1"/>
    <col min="11" max="11" width="15.5703125" customWidth="1"/>
    <col min="12" max="12" width="13.28515625" bestFit="1" customWidth="1"/>
    <col min="13" max="13" width="15" customWidth="1"/>
    <col min="14" max="14" width="13.28515625" bestFit="1" customWidth="1"/>
    <col min="15" max="15" width="15.5703125" customWidth="1"/>
    <col min="16" max="16" width="14.7109375" bestFit="1" customWidth="1"/>
    <col min="17" max="17" width="17.42578125" customWidth="1"/>
    <col min="18" max="18" width="14.140625" bestFit="1" customWidth="1"/>
  </cols>
  <sheetData>
    <row r="1" spans="1:18" s="52" customFormat="1" ht="15.75">
      <c r="A1" s="156" t="s">
        <v>53</v>
      </c>
      <c r="B1" s="157"/>
      <c r="C1" s="157"/>
      <c r="D1" s="202"/>
      <c r="E1" s="202"/>
      <c r="F1" s="202"/>
      <c r="G1" s="202"/>
      <c r="H1" s="202"/>
      <c r="I1" s="202"/>
      <c r="J1" s="157"/>
      <c r="K1" s="158"/>
      <c r="L1" s="159"/>
      <c r="M1" s="160"/>
      <c r="N1" s="161"/>
      <c r="O1" s="161"/>
      <c r="P1" s="161"/>
      <c r="Q1" s="161"/>
      <c r="R1" s="161"/>
    </row>
    <row r="2" spans="1:18" s="52" customFormat="1" ht="15.75">
      <c r="A2" s="178" t="s">
        <v>54</v>
      </c>
      <c r="B2" s="179"/>
      <c r="C2" s="179"/>
      <c r="D2" s="199"/>
      <c r="E2" s="200"/>
      <c r="F2" s="200"/>
      <c r="G2" s="201"/>
      <c r="H2" s="157"/>
      <c r="I2" s="157"/>
      <c r="J2" s="157"/>
      <c r="K2" s="158"/>
      <c r="L2" s="159"/>
      <c r="M2" s="160"/>
      <c r="N2" s="161"/>
      <c r="O2" s="161"/>
      <c r="P2" s="161"/>
      <c r="Q2" s="161"/>
      <c r="R2" s="161"/>
    </row>
    <row r="3" spans="1:18" ht="24" customHeight="1">
      <c r="A3" s="180" t="s">
        <v>89</v>
      </c>
      <c r="B3" s="181"/>
      <c r="C3" s="197"/>
      <c r="D3" s="197"/>
      <c r="E3" s="197"/>
      <c r="F3" s="197"/>
      <c r="G3" s="197"/>
      <c r="H3" s="198"/>
      <c r="I3" s="198"/>
      <c r="J3" s="13"/>
      <c r="K3" s="14"/>
      <c r="L3" s="15"/>
      <c r="M3" s="16"/>
      <c r="N3" s="17"/>
      <c r="O3" s="17"/>
      <c r="P3" s="40" t="s">
        <v>111</v>
      </c>
      <c r="Q3" s="17"/>
    </row>
    <row r="4" spans="1:18" s="96" customFormat="1" ht="15.75" thickBot="1">
      <c r="A4" s="289" t="s">
        <v>85</v>
      </c>
      <c r="B4" s="290"/>
      <c r="C4" s="291"/>
      <c r="D4" s="292"/>
      <c r="E4" s="292"/>
      <c r="F4" s="292"/>
      <c r="G4" s="292"/>
      <c r="H4" s="292"/>
      <c r="I4" s="292"/>
      <c r="J4" s="292"/>
      <c r="K4" s="293"/>
      <c r="L4" s="294"/>
      <c r="M4" s="295"/>
      <c r="N4" s="296"/>
      <c r="O4" s="296"/>
      <c r="P4" s="296"/>
      <c r="Q4" s="296"/>
      <c r="R4" s="296"/>
    </row>
    <row r="5" spans="1:18" ht="15" customHeight="1">
      <c r="A5" s="297"/>
      <c r="B5" s="507" t="s">
        <v>69</v>
      </c>
      <c r="C5" s="516" t="s">
        <v>46</v>
      </c>
      <c r="D5" s="517"/>
      <c r="E5" s="517"/>
      <c r="F5" s="517"/>
      <c r="G5" s="517"/>
      <c r="H5" s="517"/>
      <c r="I5" s="518"/>
      <c r="J5" s="504" t="s">
        <v>83</v>
      </c>
      <c r="K5" s="503"/>
      <c r="L5" s="502" t="s">
        <v>47</v>
      </c>
      <c r="M5" s="503"/>
      <c r="N5" s="493" t="s">
        <v>48</v>
      </c>
      <c r="O5" s="495"/>
      <c r="P5" s="493" t="s">
        <v>50</v>
      </c>
      <c r="Q5" s="494"/>
      <c r="R5" s="495"/>
    </row>
    <row r="6" spans="1:18" ht="15">
      <c r="A6" s="298"/>
      <c r="B6" s="508"/>
      <c r="C6" s="519"/>
      <c r="D6" s="520"/>
      <c r="E6" s="520"/>
      <c r="F6" s="520"/>
      <c r="G6" s="520"/>
      <c r="H6" s="520"/>
      <c r="I6" s="521"/>
      <c r="J6" s="505" t="s">
        <v>84</v>
      </c>
      <c r="K6" s="506"/>
      <c r="L6" s="512"/>
      <c r="M6" s="506"/>
      <c r="N6" s="490" t="s">
        <v>49</v>
      </c>
      <c r="O6" s="492"/>
      <c r="P6" s="490"/>
      <c r="Q6" s="491"/>
      <c r="R6" s="492"/>
    </row>
    <row r="7" spans="1:18" ht="15">
      <c r="A7" s="298" t="s">
        <v>7</v>
      </c>
      <c r="B7" s="508"/>
      <c r="C7" s="299" t="s">
        <v>40</v>
      </c>
      <c r="D7" s="300" t="s">
        <v>16</v>
      </c>
      <c r="E7" s="300" t="s">
        <v>41</v>
      </c>
      <c r="F7" s="301" t="s">
        <v>42</v>
      </c>
      <c r="G7" s="302" t="s">
        <v>43</v>
      </c>
      <c r="H7" s="303" t="s">
        <v>88</v>
      </c>
      <c r="I7" s="513" t="s">
        <v>114</v>
      </c>
      <c r="J7" s="510" t="s">
        <v>1</v>
      </c>
      <c r="K7" s="304"/>
      <c r="L7" s="496" t="s">
        <v>1</v>
      </c>
      <c r="M7" s="305"/>
      <c r="N7" s="496" t="s">
        <v>1</v>
      </c>
      <c r="O7" s="305"/>
      <c r="P7" s="496" t="s">
        <v>1</v>
      </c>
      <c r="Q7" s="306" t="s">
        <v>52</v>
      </c>
      <c r="R7" s="307"/>
    </row>
    <row r="8" spans="1:18" ht="15">
      <c r="A8" s="298"/>
      <c r="B8" s="508"/>
      <c r="C8" s="299" t="s">
        <v>39</v>
      </c>
      <c r="D8" s="308" t="s">
        <v>17</v>
      </c>
      <c r="E8" s="309"/>
      <c r="F8" s="301" t="s">
        <v>45</v>
      </c>
      <c r="G8" s="310" t="s">
        <v>44</v>
      </c>
      <c r="H8" s="311" t="s">
        <v>115</v>
      </c>
      <c r="I8" s="514"/>
      <c r="J8" s="511"/>
      <c r="K8" s="312" t="s">
        <v>35</v>
      </c>
      <c r="L8" s="497"/>
      <c r="M8" s="313" t="s">
        <v>35</v>
      </c>
      <c r="N8" s="497"/>
      <c r="O8" s="312" t="s">
        <v>35</v>
      </c>
      <c r="P8" s="497"/>
      <c r="Q8" s="314" t="s">
        <v>51</v>
      </c>
      <c r="R8" s="315" t="s">
        <v>37</v>
      </c>
    </row>
    <row r="9" spans="1:18" ht="15">
      <c r="A9" s="298"/>
      <c r="B9" s="508"/>
      <c r="C9" s="316"/>
      <c r="D9" s="317"/>
      <c r="E9" s="317"/>
      <c r="F9" s="301"/>
      <c r="G9" s="318" t="s">
        <v>86</v>
      </c>
      <c r="H9" s="319" t="s">
        <v>33</v>
      </c>
      <c r="I9" s="514"/>
      <c r="J9" s="353" t="s">
        <v>33</v>
      </c>
      <c r="K9" s="321" t="s">
        <v>36</v>
      </c>
      <c r="L9" s="320" t="s">
        <v>33</v>
      </c>
      <c r="M9" s="322" t="s">
        <v>36</v>
      </c>
      <c r="N9" s="320" t="s">
        <v>33</v>
      </c>
      <c r="O9" s="321" t="s">
        <v>36</v>
      </c>
      <c r="P9" s="323" t="s">
        <v>33</v>
      </c>
      <c r="Q9" s="324" t="s">
        <v>65</v>
      </c>
      <c r="R9" s="325" t="s">
        <v>38</v>
      </c>
    </row>
    <row r="10" spans="1:18" ht="15.75" thickBot="1">
      <c r="A10" s="326"/>
      <c r="B10" s="509"/>
      <c r="C10" s="327" t="s">
        <v>3</v>
      </c>
      <c r="D10" s="327" t="s">
        <v>3</v>
      </c>
      <c r="E10" s="328" t="s">
        <v>3</v>
      </c>
      <c r="F10" s="328" t="s">
        <v>3</v>
      </c>
      <c r="G10" s="328" t="s">
        <v>3</v>
      </c>
      <c r="H10" s="329" t="s">
        <v>34</v>
      </c>
      <c r="I10" s="515"/>
      <c r="J10" s="354" t="s">
        <v>34</v>
      </c>
      <c r="K10" s="331" t="s">
        <v>4</v>
      </c>
      <c r="L10" s="330" t="s">
        <v>34</v>
      </c>
      <c r="M10" s="332" t="s">
        <v>4</v>
      </c>
      <c r="N10" s="330" t="s">
        <v>34</v>
      </c>
      <c r="O10" s="333" t="s">
        <v>4</v>
      </c>
      <c r="P10" s="334" t="s">
        <v>34</v>
      </c>
      <c r="Q10" s="327" t="s">
        <v>4</v>
      </c>
      <c r="R10" s="333" t="s">
        <v>4</v>
      </c>
    </row>
    <row r="11" spans="1:18" ht="15.75" thickTop="1">
      <c r="A11" s="102" t="s">
        <v>8</v>
      </c>
      <c r="B11" s="103" t="s">
        <v>122</v>
      </c>
      <c r="C11" s="70">
        <v>38</v>
      </c>
      <c r="D11" s="71"/>
      <c r="E11" s="72"/>
      <c r="F11" s="73">
        <v>1</v>
      </c>
      <c r="G11" s="74"/>
      <c r="H11" s="97"/>
      <c r="I11" s="355"/>
      <c r="J11" s="73"/>
      <c r="K11" s="75"/>
      <c r="L11" s="76"/>
      <c r="M11" s="45"/>
      <c r="N11" s="119"/>
      <c r="O11" s="120"/>
      <c r="P11" s="119">
        <v>21</v>
      </c>
      <c r="Q11" s="393">
        <v>124.56</v>
      </c>
      <c r="R11" s="409">
        <v>559.9</v>
      </c>
    </row>
    <row r="12" spans="1:18" ht="15.75" thickBot="1">
      <c r="A12" s="100"/>
      <c r="B12" s="101"/>
      <c r="C12" s="77"/>
      <c r="D12" s="78"/>
      <c r="E12" s="79"/>
      <c r="F12" s="80"/>
      <c r="G12" s="81"/>
      <c r="H12" s="98"/>
      <c r="I12" s="356"/>
      <c r="J12" s="73"/>
      <c r="K12" s="75"/>
      <c r="L12" s="427"/>
      <c r="M12" s="45"/>
      <c r="N12" s="119"/>
      <c r="O12" s="120"/>
      <c r="P12" s="394">
        <f>Q11+Q12</f>
        <v>577.04</v>
      </c>
      <c r="Q12" s="46">
        <v>452.48</v>
      </c>
      <c r="R12" s="213">
        <v>17.14</v>
      </c>
    </row>
    <row r="13" spans="1:18" s="419" customFormat="1" ht="13.5" thickBot="1">
      <c r="A13" s="500" t="s">
        <v>6</v>
      </c>
      <c r="B13" s="501"/>
      <c r="C13" s="413">
        <v>38</v>
      </c>
      <c r="D13" s="413">
        <v>0</v>
      </c>
      <c r="E13" s="413">
        <v>0</v>
      </c>
      <c r="F13" s="413">
        <v>0</v>
      </c>
      <c r="G13" s="414">
        <v>0</v>
      </c>
      <c r="H13" s="414">
        <v>0</v>
      </c>
      <c r="I13" s="415"/>
      <c r="J13" s="413">
        <v>0</v>
      </c>
      <c r="K13" s="426">
        <v>0</v>
      </c>
      <c r="L13" s="413">
        <v>0</v>
      </c>
      <c r="M13" s="426">
        <v>0</v>
      </c>
      <c r="N13" s="413">
        <v>0</v>
      </c>
      <c r="O13" s="428">
        <v>0</v>
      </c>
      <c r="P13" s="417">
        <v>21</v>
      </c>
      <c r="Q13" s="416">
        <v>124.56</v>
      </c>
      <c r="R13" s="418">
        <v>559.9</v>
      </c>
    </row>
    <row r="14" spans="1:18" s="419" customFormat="1" ht="13.5" thickBot="1">
      <c r="A14" s="420"/>
      <c r="B14" s="421"/>
      <c r="C14" s="422">
        <v>0</v>
      </c>
      <c r="D14" s="422">
        <v>0</v>
      </c>
      <c r="E14" s="422">
        <v>0</v>
      </c>
      <c r="F14" s="422">
        <v>0</v>
      </c>
      <c r="G14" s="422">
        <v>0</v>
      </c>
      <c r="H14" s="424">
        <v>0</v>
      </c>
      <c r="I14" s="425"/>
      <c r="J14" s="426">
        <v>0</v>
      </c>
      <c r="K14" s="426">
        <v>0</v>
      </c>
      <c r="L14" s="426">
        <v>0</v>
      </c>
      <c r="M14" s="426">
        <v>0</v>
      </c>
      <c r="N14" s="426">
        <v>0</v>
      </c>
      <c r="O14" s="426">
        <v>0</v>
      </c>
      <c r="P14" s="425">
        <v>577.04</v>
      </c>
      <c r="Q14" s="423">
        <v>452.48</v>
      </c>
      <c r="R14" s="425">
        <v>17.14</v>
      </c>
    </row>
    <row r="15" spans="1:18" ht="18" customHeight="1">
      <c r="A15" s="12"/>
      <c r="B15" s="13" t="s">
        <v>87</v>
      </c>
      <c r="C15" s="13"/>
      <c r="D15" s="13"/>
      <c r="E15" s="13"/>
      <c r="F15" s="13"/>
      <c r="G15" s="13"/>
      <c r="H15" s="498"/>
      <c r="I15" s="251"/>
      <c r="J15" s="13"/>
      <c r="K15" s="14"/>
      <c r="L15" s="15"/>
      <c r="M15" s="16"/>
      <c r="N15" s="17"/>
      <c r="O15" s="17"/>
      <c r="P15" s="17"/>
      <c r="Q15" s="17"/>
      <c r="R15" s="17"/>
    </row>
    <row r="16" spans="1:18" ht="18">
      <c r="A16" s="12"/>
      <c r="B16" s="13"/>
      <c r="C16" s="13"/>
      <c r="D16" s="13"/>
      <c r="E16" s="13"/>
      <c r="F16" s="13"/>
      <c r="G16" s="13"/>
      <c r="H16" s="499"/>
      <c r="I16" s="251"/>
      <c r="J16" s="13"/>
      <c r="K16" s="14"/>
      <c r="L16" s="15"/>
      <c r="M16" s="16"/>
      <c r="N16" s="17"/>
      <c r="O16" s="17"/>
      <c r="P16" s="17"/>
      <c r="Q16" s="17"/>
      <c r="R16" s="17"/>
    </row>
    <row r="17" spans="1:18" ht="18">
      <c r="A17" s="12"/>
      <c r="B17" s="13"/>
      <c r="C17" s="13"/>
      <c r="D17" s="13"/>
      <c r="E17" s="13"/>
      <c r="F17" s="13"/>
      <c r="G17" s="13"/>
      <c r="H17" s="499"/>
      <c r="I17" s="251"/>
      <c r="J17" s="13"/>
      <c r="K17" s="14"/>
      <c r="L17" s="15"/>
      <c r="M17" s="16"/>
      <c r="N17" s="17"/>
      <c r="O17" s="17"/>
      <c r="P17" s="17"/>
      <c r="Q17" s="17"/>
      <c r="R17" s="17"/>
    </row>
    <row r="18" spans="1:18" ht="18">
      <c r="A18" s="12"/>
      <c r="B18" s="13"/>
      <c r="C18" s="13"/>
      <c r="D18" s="13"/>
      <c r="E18" s="13"/>
      <c r="F18" s="13"/>
      <c r="G18" s="13"/>
      <c r="H18" s="499"/>
      <c r="I18" s="251"/>
      <c r="J18" s="13"/>
      <c r="K18" s="14"/>
      <c r="L18" s="15"/>
      <c r="M18" s="16"/>
      <c r="N18" s="17"/>
      <c r="O18" s="17"/>
      <c r="P18" s="17"/>
      <c r="Q18" s="17"/>
      <c r="R18" s="17"/>
    </row>
    <row r="19" spans="1:18" ht="18">
      <c r="A19" s="12"/>
      <c r="B19" s="13"/>
      <c r="C19" s="13"/>
      <c r="D19" s="13"/>
      <c r="E19" s="13"/>
      <c r="F19" s="13"/>
      <c r="G19" s="13"/>
      <c r="H19" s="499"/>
      <c r="I19" s="251"/>
      <c r="J19" s="13"/>
      <c r="K19" s="14"/>
      <c r="L19" s="15"/>
      <c r="M19" s="16"/>
      <c r="N19" s="17"/>
      <c r="O19" s="17"/>
      <c r="P19" s="17"/>
      <c r="Q19" s="17"/>
      <c r="R19" s="17"/>
    </row>
    <row r="20" spans="1:18" ht="18">
      <c r="A20" s="12"/>
      <c r="B20" s="99"/>
      <c r="C20" s="13"/>
      <c r="D20" s="13"/>
      <c r="E20" s="13"/>
      <c r="F20" s="13"/>
      <c r="G20" s="13"/>
      <c r="H20" s="13"/>
      <c r="I20" s="13"/>
      <c r="J20" s="13"/>
      <c r="K20" s="14"/>
      <c r="L20" s="15"/>
      <c r="M20" s="16"/>
      <c r="N20" s="17"/>
      <c r="O20" s="17"/>
      <c r="P20" s="17"/>
      <c r="Q20" s="17"/>
      <c r="R20" s="17"/>
    </row>
    <row r="21" spans="1:18" ht="18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5"/>
      <c r="M21" s="16"/>
      <c r="N21" s="17"/>
      <c r="O21" s="17"/>
      <c r="P21" s="17"/>
      <c r="Q21" s="17"/>
      <c r="R21" s="17"/>
    </row>
    <row r="22" spans="1:18" ht="18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5"/>
      <c r="M22" s="16"/>
      <c r="N22" s="17"/>
      <c r="O22" s="17"/>
      <c r="P22" s="17"/>
      <c r="Q22" s="17"/>
      <c r="R22" s="17"/>
    </row>
    <row r="23" spans="1:18" ht="18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5"/>
      <c r="M23" s="16"/>
      <c r="N23" s="17"/>
      <c r="O23" s="17"/>
      <c r="P23" s="17"/>
      <c r="Q23" s="17"/>
      <c r="R23" s="17"/>
    </row>
    <row r="24" spans="1:18" ht="18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5"/>
      <c r="M24" s="16"/>
      <c r="N24" s="17"/>
      <c r="O24" s="17"/>
      <c r="P24" s="17"/>
      <c r="Q24" s="17"/>
      <c r="R24" s="17"/>
    </row>
    <row r="25" spans="1:18" ht="18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5"/>
      <c r="M25" s="16"/>
      <c r="N25" s="17"/>
      <c r="O25" s="17"/>
      <c r="P25" s="17"/>
      <c r="Q25" s="17"/>
      <c r="R25" s="17"/>
    </row>
    <row r="26" spans="1:18" ht="18">
      <c r="A26" s="12"/>
      <c r="B26" s="13"/>
      <c r="C26" s="13"/>
      <c r="D26" s="13"/>
      <c r="E26" s="13"/>
      <c r="F26" s="13"/>
      <c r="G26" s="87"/>
      <c r="H26" s="87"/>
      <c r="I26" s="87"/>
      <c r="J26" s="13"/>
      <c r="K26" s="14"/>
      <c r="L26" s="15"/>
      <c r="M26" s="16"/>
      <c r="N26" s="17"/>
      <c r="O26" s="17"/>
      <c r="P26" s="17"/>
      <c r="Q26" s="17"/>
      <c r="R26" s="17"/>
    </row>
    <row r="27" spans="1:18" ht="18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5"/>
      <c r="M27" s="16"/>
      <c r="N27" s="17"/>
      <c r="O27" s="17"/>
      <c r="P27" s="17"/>
      <c r="Q27" s="17"/>
      <c r="R27" s="17"/>
    </row>
    <row r="28" spans="1:18" ht="18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5"/>
      <c r="M28" s="16"/>
      <c r="N28" s="17"/>
      <c r="O28" s="17"/>
      <c r="P28" s="17"/>
      <c r="Q28" s="17"/>
      <c r="R28" s="17"/>
    </row>
    <row r="29" spans="1:18" ht="18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5"/>
      <c r="M29" s="16"/>
      <c r="N29" s="17"/>
      <c r="O29" s="17"/>
      <c r="P29" s="17"/>
      <c r="Q29" s="17"/>
      <c r="R29" s="17"/>
    </row>
    <row r="30" spans="1:18" ht="18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5"/>
      <c r="M30" s="16"/>
      <c r="N30" s="17"/>
      <c r="O30" s="17"/>
      <c r="P30" s="17"/>
      <c r="Q30" s="17"/>
      <c r="R30" s="17"/>
    </row>
    <row r="31" spans="1:18" ht="18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5"/>
      <c r="M31" s="16"/>
      <c r="N31" s="17"/>
      <c r="O31" s="17"/>
      <c r="P31" s="17"/>
      <c r="Q31" s="17"/>
      <c r="R31" s="17"/>
    </row>
    <row r="32" spans="1:18" ht="18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4"/>
      <c r="L32" s="15"/>
      <c r="M32" s="16"/>
      <c r="N32" s="17"/>
      <c r="O32" s="17"/>
      <c r="P32" s="17"/>
      <c r="Q32" s="17"/>
      <c r="R32" s="17"/>
    </row>
    <row r="33" spans="1:18" ht="18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4"/>
      <c r="L33" s="15"/>
      <c r="M33" s="16"/>
      <c r="N33" s="17"/>
      <c r="O33" s="17"/>
      <c r="P33" s="17"/>
      <c r="Q33" s="17"/>
      <c r="R33" s="17"/>
    </row>
    <row r="34" spans="1:18" ht="18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5"/>
      <c r="M34" s="16"/>
      <c r="N34" s="17"/>
      <c r="O34" s="17"/>
      <c r="P34" s="17"/>
      <c r="Q34" s="17"/>
      <c r="R34" s="17"/>
    </row>
    <row r="35" spans="1:18" ht="18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5"/>
      <c r="M35" s="16"/>
      <c r="N35" s="17"/>
      <c r="O35" s="17"/>
      <c r="P35" s="17"/>
      <c r="Q35" s="17"/>
      <c r="R35" s="17"/>
    </row>
    <row r="36" spans="1:18" ht="18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5"/>
      <c r="M36" s="16"/>
      <c r="N36" s="17"/>
      <c r="O36" s="17"/>
      <c r="P36" s="17"/>
      <c r="Q36" s="17"/>
      <c r="R36" s="17"/>
    </row>
    <row r="37" spans="1:18" ht="18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5"/>
      <c r="M37" s="16"/>
      <c r="N37" s="17"/>
      <c r="O37" s="17"/>
      <c r="P37" s="17"/>
      <c r="Q37" s="17"/>
      <c r="R37" s="17"/>
    </row>
    <row r="38" spans="1:18" ht="18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5"/>
      <c r="M38" s="16"/>
      <c r="N38" s="17"/>
      <c r="O38" s="17"/>
      <c r="P38" s="17"/>
      <c r="Q38" s="17"/>
      <c r="R38" s="17"/>
    </row>
    <row r="39" spans="1:18" ht="15">
      <c r="A39" s="13"/>
      <c r="B39" s="18"/>
      <c r="C39" s="13"/>
      <c r="D39" s="18"/>
      <c r="E39" s="18"/>
      <c r="F39" s="18"/>
      <c r="G39" s="18"/>
      <c r="H39" s="18"/>
      <c r="I39" s="18"/>
      <c r="J39" s="18"/>
      <c r="K39" s="19"/>
      <c r="L39" s="20"/>
      <c r="M39" s="21"/>
      <c r="N39" s="20"/>
      <c r="O39" s="20"/>
      <c r="P39" s="20"/>
      <c r="Q39" s="20"/>
      <c r="R39" s="20"/>
    </row>
    <row r="40" spans="1: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  <c r="L40" s="15"/>
      <c r="M40" s="16"/>
      <c r="N40" s="17"/>
      <c r="O40" s="17"/>
      <c r="P40" s="17"/>
      <c r="Q40" s="17"/>
      <c r="R40" s="17"/>
    </row>
    <row r="41" spans="1: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5"/>
      <c r="M41" s="16"/>
      <c r="N41" s="17"/>
      <c r="O41" s="17"/>
      <c r="P41" s="17"/>
      <c r="Q41" s="17"/>
      <c r="R41" s="17"/>
    </row>
    <row r="42" spans="1: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5"/>
      <c r="M42" s="16"/>
      <c r="N42" s="17"/>
      <c r="O42" s="17"/>
      <c r="P42" s="17"/>
      <c r="Q42" s="17"/>
      <c r="R42" s="17"/>
    </row>
    <row r="43" spans="1:1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  <c r="L43" s="15"/>
      <c r="M43" s="16"/>
      <c r="N43" s="17"/>
      <c r="O43" s="17"/>
      <c r="P43" s="17"/>
      <c r="Q43" s="17"/>
      <c r="R43" s="17"/>
    </row>
    <row r="44" spans="1:1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15"/>
      <c r="M44" s="16"/>
      <c r="N44" s="17"/>
      <c r="O44" s="17"/>
      <c r="P44" s="17"/>
      <c r="Q44" s="17"/>
      <c r="R44" s="17"/>
    </row>
    <row r="45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5"/>
      <c r="M45" s="16"/>
      <c r="N45" s="17"/>
      <c r="O45" s="17"/>
      <c r="P45" s="17"/>
      <c r="Q45" s="17"/>
      <c r="R45" s="17"/>
    </row>
    <row r="46" spans="1:18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  <c r="L46" s="15"/>
      <c r="M46" s="16"/>
      <c r="N46" s="17"/>
      <c r="O46" s="17"/>
      <c r="P46" s="17"/>
      <c r="Q46" s="17"/>
      <c r="R46" s="17"/>
    </row>
    <row r="47" spans="1:18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  <c r="L47" s="15"/>
      <c r="M47" s="16"/>
      <c r="N47" s="17"/>
      <c r="O47" s="17"/>
      <c r="P47" s="17"/>
      <c r="Q47" s="17"/>
      <c r="R47" s="17"/>
    </row>
    <row r="48" spans="1:1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  <c r="L48" s="15"/>
      <c r="M48" s="16"/>
      <c r="N48" s="17"/>
      <c r="O48" s="17"/>
      <c r="P48" s="17"/>
      <c r="Q48" s="17"/>
      <c r="R48" s="17"/>
    </row>
    <row r="49" spans="1:18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5"/>
      <c r="M49" s="16"/>
      <c r="N49" s="17"/>
      <c r="O49" s="17"/>
      <c r="P49" s="17"/>
      <c r="Q49" s="17"/>
      <c r="R49" s="17"/>
    </row>
    <row r="50" spans="1: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6"/>
      <c r="L50" s="15"/>
      <c r="M50" s="16"/>
      <c r="N50" s="17"/>
      <c r="O50" s="17"/>
      <c r="P50" s="17"/>
      <c r="Q50" s="17"/>
      <c r="R50" s="17"/>
    </row>
    <row r="51" spans="1: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15"/>
      <c r="M51" s="16"/>
      <c r="N51" s="17"/>
      <c r="O51" s="17"/>
      <c r="P51" s="17"/>
      <c r="Q51" s="17"/>
      <c r="R51" s="17"/>
    </row>
    <row r="52" spans="1: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6"/>
      <c r="L52" s="15"/>
      <c r="M52" s="16"/>
      <c r="N52" s="17"/>
      <c r="O52" s="17"/>
      <c r="P52" s="17"/>
      <c r="Q52" s="17"/>
      <c r="R52" s="17"/>
    </row>
    <row r="53" spans="1: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5"/>
      <c r="M53" s="16"/>
      <c r="N53" s="17"/>
      <c r="O53" s="17"/>
      <c r="P53" s="17"/>
      <c r="Q53" s="17"/>
      <c r="R53" s="17"/>
    </row>
    <row r="54" spans="1: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6"/>
      <c r="L54" s="15"/>
      <c r="M54" s="16"/>
      <c r="N54" s="17"/>
      <c r="O54" s="17"/>
      <c r="P54" s="17"/>
      <c r="Q54" s="17"/>
      <c r="R54" s="17"/>
    </row>
    <row r="55" spans="1: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6"/>
      <c r="L55" s="15"/>
      <c r="M55" s="16"/>
      <c r="N55" s="17"/>
      <c r="O55" s="17"/>
      <c r="P55" s="17"/>
      <c r="Q55" s="17"/>
      <c r="R55" s="17"/>
    </row>
    <row r="56" spans="1: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5"/>
      <c r="M56" s="16"/>
      <c r="N56" s="17"/>
      <c r="O56" s="17"/>
      <c r="P56" s="17"/>
      <c r="Q56" s="17"/>
      <c r="R56" s="17"/>
    </row>
    <row r="57" spans="1: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6"/>
      <c r="L57" s="15"/>
      <c r="M57" s="16"/>
      <c r="N57" s="17"/>
      <c r="O57" s="17"/>
      <c r="P57" s="17"/>
      <c r="Q57" s="17"/>
      <c r="R57" s="17"/>
    </row>
    <row r="58" spans="1: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5"/>
      <c r="M58" s="16"/>
      <c r="N58" s="17"/>
      <c r="O58" s="17"/>
      <c r="P58" s="17"/>
      <c r="Q58" s="17"/>
      <c r="R58" s="17"/>
    </row>
    <row r="59" spans="1:1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6"/>
      <c r="L59" s="15"/>
      <c r="M59" s="16"/>
      <c r="N59" s="17"/>
      <c r="O59" s="17"/>
      <c r="P59" s="17"/>
      <c r="Q59" s="17"/>
      <c r="R59" s="17"/>
    </row>
    <row r="60" spans="1:1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6"/>
      <c r="L60" s="15"/>
      <c r="M60" s="16"/>
      <c r="N60" s="17"/>
      <c r="O60" s="17"/>
      <c r="P60" s="17"/>
      <c r="Q60" s="17"/>
      <c r="R60" s="17"/>
    </row>
    <row r="61" spans="1:18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6"/>
      <c r="L61" s="15"/>
      <c r="M61" s="16"/>
      <c r="N61" s="17"/>
      <c r="O61" s="17"/>
      <c r="P61" s="17"/>
      <c r="Q61" s="17"/>
      <c r="R61" s="17"/>
    </row>
    <row r="62" spans="1:18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5"/>
      <c r="M62" s="16"/>
      <c r="N62" s="17"/>
      <c r="O62" s="17"/>
      <c r="P62" s="17"/>
      <c r="Q62" s="17"/>
      <c r="R62" s="17"/>
    </row>
    <row r="63" spans="1:18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6"/>
      <c r="L63" s="15"/>
      <c r="M63" s="16"/>
      <c r="N63" s="17"/>
      <c r="O63" s="17"/>
      <c r="P63" s="17"/>
      <c r="Q63" s="17"/>
      <c r="R63" s="17"/>
    </row>
    <row r="64" spans="1:18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6"/>
      <c r="L64" s="15"/>
      <c r="M64" s="16"/>
      <c r="N64" s="17"/>
      <c r="O64" s="17"/>
      <c r="P64" s="17"/>
      <c r="Q64" s="17"/>
      <c r="R64" s="17"/>
    </row>
    <row r="65" spans="1:18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5"/>
      <c r="M65" s="16"/>
      <c r="N65" s="17"/>
      <c r="O65" s="17"/>
      <c r="P65" s="17"/>
      <c r="Q65" s="17"/>
      <c r="R65" s="17"/>
    </row>
    <row r="66" spans="1: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6"/>
      <c r="L66" s="15"/>
      <c r="M66" s="16"/>
      <c r="N66" s="17"/>
      <c r="O66" s="17"/>
      <c r="P66" s="17"/>
      <c r="Q66" s="17"/>
      <c r="R66" s="17"/>
    </row>
    <row r="67" spans="1: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6"/>
      <c r="L67" s="15"/>
      <c r="M67" s="16"/>
      <c r="N67" s="17"/>
      <c r="O67" s="17"/>
      <c r="P67" s="17"/>
      <c r="Q67" s="17"/>
      <c r="R67" s="17"/>
    </row>
    <row r="68" spans="1: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6"/>
      <c r="L68" s="15"/>
      <c r="M68" s="16"/>
      <c r="N68" s="17"/>
      <c r="O68" s="17"/>
      <c r="P68" s="17"/>
      <c r="Q68" s="17"/>
      <c r="R68" s="17"/>
    </row>
    <row r="69" spans="1: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6"/>
      <c r="L69" s="15"/>
      <c r="M69" s="16"/>
      <c r="N69" s="17"/>
      <c r="O69" s="17"/>
      <c r="P69" s="17"/>
      <c r="Q69" s="17"/>
      <c r="R69" s="17"/>
    </row>
    <row r="70" spans="1: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6"/>
      <c r="L70" s="15"/>
      <c r="M70" s="16"/>
      <c r="N70" s="17"/>
      <c r="O70" s="17"/>
      <c r="P70" s="17"/>
      <c r="Q70" s="17"/>
      <c r="R70" s="17"/>
    </row>
    <row r="71" spans="1:18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6"/>
      <c r="L71" s="15"/>
      <c r="M71" s="16"/>
      <c r="N71" s="17"/>
      <c r="O71" s="17"/>
      <c r="P71" s="17"/>
      <c r="Q71" s="17"/>
      <c r="R71" s="17"/>
    </row>
    <row r="72" spans="1:18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6"/>
      <c r="L72" s="15"/>
      <c r="M72" s="16"/>
      <c r="N72" s="17"/>
      <c r="O72" s="17"/>
      <c r="P72" s="17"/>
      <c r="Q72" s="17"/>
      <c r="R72" s="17"/>
    </row>
    <row r="73" spans="1:18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6"/>
      <c r="L73" s="15"/>
      <c r="M73" s="16"/>
      <c r="N73" s="17"/>
      <c r="O73" s="17"/>
      <c r="P73" s="17"/>
      <c r="Q73" s="17"/>
      <c r="R73" s="17"/>
    </row>
    <row r="74" spans="1:18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6"/>
      <c r="L74" s="15"/>
      <c r="M74" s="16"/>
      <c r="N74" s="17"/>
      <c r="O74" s="17"/>
      <c r="P74" s="17"/>
      <c r="Q74" s="17"/>
      <c r="R74" s="17"/>
    </row>
    <row r="75" spans="1:18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6"/>
      <c r="L75" s="15"/>
      <c r="M75" s="16"/>
      <c r="N75" s="17"/>
      <c r="O75" s="17"/>
      <c r="P75" s="17"/>
      <c r="Q75" s="17"/>
      <c r="R75" s="17"/>
    </row>
    <row r="76" spans="1:18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5"/>
      <c r="M76" s="16"/>
      <c r="N76" s="17"/>
      <c r="O76" s="17"/>
      <c r="P76" s="17"/>
      <c r="Q76" s="17"/>
      <c r="R76" s="17"/>
    </row>
    <row r="77" spans="1: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6"/>
      <c r="L77" s="15"/>
      <c r="M77" s="16"/>
      <c r="N77" s="17"/>
      <c r="O77" s="17"/>
      <c r="P77" s="17"/>
      <c r="Q77" s="17"/>
      <c r="R77" s="17"/>
    </row>
    <row r="78" spans="1: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6"/>
      <c r="L78" s="15"/>
      <c r="M78" s="16"/>
      <c r="N78" s="17"/>
      <c r="O78" s="17"/>
      <c r="P78" s="17"/>
      <c r="Q78" s="17"/>
      <c r="R78" s="17"/>
    </row>
    <row r="79" spans="1: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6"/>
      <c r="L79" s="15"/>
      <c r="M79" s="16"/>
      <c r="N79" s="17"/>
      <c r="O79" s="17"/>
      <c r="P79" s="17"/>
      <c r="Q79" s="17"/>
      <c r="R79" s="17"/>
    </row>
    <row r="80" spans="1: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6"/>
      <c r="L80" s="15"/>
      <c r="M80" s="16"/>
      <c r="N80" s="17"/>
      <c r="O80" s="17"/>
      <c r="P80" s="17"/>
      <c r="Q80" s="17"/>
      <c r="R80" s="17"/>
    </row>
    <row r="81" spans="1:1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6"/>
      <c r="L81" s="15"/>
      <c r="M81" s="16"/>
      <c r="N81" s="17"/>
      <c r="O81" s="17"/>
      <c r="P81" s="17"/>
      <c r="Q81" s="17"/>
      <c r="R81" s="17"/>
    </row>
    <row r="82" spans="1:1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6"/>
      <c r="L82" s="15"/>
      <c r="M82" s="16"/>
      <c r="N82" s="17"/>
      <c r="O82" s="17"/>
      <c r="P82" s="17"/>
      <c r="Q82" s="17"/>
      <c r="R82" s="17"/>
    </row>
    <row r="83" spans="1:1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6"/>
      <c r="L83" s="15"/>
      <c r="M83" s="16"/>
      <c r="N83" s="17"/>
      <c r="O83" s="17"/>
      <c r="P83" s="17"/>
      <c r="Q83" s="17"/>
      <c r="R83" s="17"/>
    </row>
    <row r="84" spans="1:1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6"/>
      <c r="L84" s="15"/>
      <c r="M84" s="16"/>
      <c r="N84" s="17"/>
      <c r="O84" s="17"/>
      <c r="P84" s="17"/>
      <c r="Q84" s="17"/>
      <c r="R84" s="17"/>
    </row>
    <row r="85" spans="1:1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6"/>
      <c r="L85" s="15"/>
      <c r="M85" s="16"/>
      <c r="N85" s="17"/>
      <c r="O85" s="17"/>
      <c r="P85" s="17"/>
      <c r="Q85" s="17"/>
      <c r="R85" s="17"/>
    </row>
    <row r="86" spans="1:1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6"/>
      <c r="L86" s="15"/>
      <c r="M86" s="16"/>
      <c r="N86" s="17"/>
      <c r="O86" s="17"/>
      <c r="P86" s="17"/>
      <c r="Q86" s="17"/>
      <c r="R86" s="17"/>
    </row>
    <row r="87" spans="1:1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6"/>
      <c r="L87" s="15"/>
      <c r="M87" s="16"/>
      <c r="N87" s="17"/>
      <c r="O87" s="17"/>
      <c r="P87" s="17"/>
      <c r="Q87" s="17"/>
      <c r="R87" s="17"/>
    </row>
    <row r="88" spans="1: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6"/>
      <c r="L88" s="15"/>
      <c r="M88" s="16"/>
      <c r="N88" s="17"/>
      <c r="O88" s="17"/>
      <c r="P88" s="17"/>
      <c r="Q88" s="17"/>
      <c r="R88" s="17"/>
    </row>
    <row r="89" spans="1: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6"/>
      <c r="L89" s="15"/>
      <c r="M89" s="16"/>
      <c r="N89" s="17"/>
      <c r="O89" s="17"/>
      <c r="P89" s="17"/>
      <c r="Q89" s="17"/>
      <c r="R89" s="17"/>
    </row>
    <row r="90" spans="1: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6"/>
      <c r="L90" s="15"/>
      <c r="M90" s="16"/>
      <c r="N90" s="17"/>
      <c r="O90" s="17"/>
      <c r="P90" s="17"/>
      <c r="Q90" s="17"/>
      <c r="R90" s="17"/>
    </row>
    <row r="91" spans="1:1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6"/>
      <c r="L91" s="15"/>
      <c r="M91" s="16"/>
      <c r="N91" s="17"/>
      <c r="O91" s="17"/>
      <c r="P91" s="17"/>
      <c r="Q91" s="17"/>
      <c r="R91" s="17"/>
    </row>
    <row r="92" spans="1:1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6"/>
      <c r="L92" s="15"/>
      <c r="M92" s="16"/>
      <c r="N92" s="17"/>
      <c r="O92" s="17"/>
      <c r="P92" s="17"/>
      <c r="Q92" s="17"/>
      <c r="R92" s="17"/>
    </row>
    <row r="93" spans="1:1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6"/>
      <c r="L93" s="15"/>
      <c r="M93" s="16"/>
      <c r="N93" s="17"/>
      <c r="O93" s="17"/>
      <c r="P93" s="17"/>
      <c r="Q93" s="17"/>
      <c r="R93" s="17"/>
    </row>
    <row r="94" spans="1: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6"/>
      <c r="L94" s="15"/>
      <c r="M94" s="16"/>
      <c r="N94" s="17"/>
      <c r="O94" s="17"/>
      <c r="P94" s="17"/>
      <c r="Q94" s="17"/>
      <c r="R94" s="17"/>
    </row>
    <row r="95" spans="1:1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6"/>
      <c r="L95" s="15"/>
      <c r="M95" s="16"/>
      <c r="N95" s="17"/>
      <c r="O95" s="17"/>
      <c r="P95" s="17"/>
      <c r="Q95" s="17"/>
      <c r="R95" s="17"/>
    </row>
    <row r="96" spans="1:1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6"/>
      <c r="L96" s="15"/>
      <c r="M96" s="16"/>
      <c r="N96" s="17"/>
      <c r="O96" s="17"/>
      <c r="P96" s="17"/>
      <c r="Q96" s="17"/>
      <c r="R96" s="17"/>
    </row>
    <row r="97" spans="1:1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6"/>
      <c r="L97" s="15"/>
      <c r="M97" s="16"/>
      <c r="N97" s="17"/>
      <c r="O97" s="17"/>
      <c r="P97" s="17"/>
      <c r="Q97" s="17"/>
      <c r="R97" s="17"/>
    </row>
    <row r="98" spans="1:1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6"/>
      <c r="L98" s="15"/>
      <c r="M98" s="16"/>
      <c r="N98" s="17"/>
      <c r="O98" s="17"/>
      <c r="P98" s="17"/>
      <c r="Q98" s="17"/>
      <c r="R98" s="17"/>
    </row>
    <row r="99" spans="1:1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6"/>
      <c r="L99" s="15"/>
      <c r="M99" s="16"/>
      <c r="N99" s="17"/>
      <c r="O99" s="17"/>
      <c r="P99" s="17"/>
      <c r="Q99" s="17"/>
      <c r="R99" s="17"/>
    </row>
    <row r="100" spans="1:1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6"/>
      <c r="L100" s="15"/>
      <c r="M100" s="16"/>
      <c r="N100" s="17"/>
      <c r="O100" s="17"/>
      <c r="P100" s="17"/>
      <c r="Q100" s="17"/>
      <c r="R100" s="17"/>
    </row>
    <row r="101" spans="1:1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6"/>
      <c r="L101" s="15"/>
      <c r="M101" s="16"/>
      <c r="N101" s="17"/>
      <c r="O101" s="17"/>
      <c r="P101" s="17"/>
      <c r="Q101" s="17"/>
      <c r="R101" s="17"/>
    </row>
    <row r="102" spans="1:1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6"/>
      <c r="L102" s="15"/>
      <c r="M102" s="16"/>
      <c r="N102" s="17"/>
      <c r="O102" s="17"/>
      <c r="P102" s="17"/>
      <c r="Q102" s="17"/>
      <c r="R102" s="17"/>
    </row>
    <row r="103" spans="1:1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6"/>
      <c r="L103" s="15"/>
      <c r="M103" s="16"/>
      <c r="N103" s="17"/>
      <c r="O103" s="17"/>
      <c r="P103" s="17"/>
      <c r="Q103" s="17"/>
      <c r="R103" s="17"/>
    </row>
    <row r="104" spans="1:1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6"/>
      <c r="L104" s="15"/>
      <c r="M104" s="16"/>
      <c r="N104" s="17"/>
      <c r="O104" s="17"/>
      <c r="P104" s="17"/>
      <c r="Q104" s="17"/>
      <c r="R104" s="17"/>
    </row>
    <row r="105" spans="1:1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6"/>
      <c r="L105" s="15"/>
      <c r="M105" s="16"/>
      <c r="N105" s="17"/>
      <c r="O105" s="17"/>
      <c r="P105" s="17"/>
      <c r="Q105" s="17"/>
      <c r="R105" s="17"/>
    </row>
    <row r="106" spans="1:1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6"/>
      <c r="L106" s="15"/>
      <c r="M106" s="16"/>
      <c r="N106" s="17"/>
      <c r="O106" s="17"/>
      <c r="P106" s="17"/>
      <c r="Q106" s="17"/>
      <c r="R106" s="17"/>
    </row>
    <row r="107" spans="1:1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6"/>
      <c r="L107" s="15"/>
      <c r="M107" s="16"/>
      <c r="N107" s="17"/>
      <c r="O107" s="17"/>
      <c r="P107" s="17"/>
      <c r="Q107" s="17"/>
      <c r="R107" s="17"/>
    </row>
    <row r="108" spans="1:1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6"/>
      <c r="L108" s="15"/>
      <c r="M108" s="16"/>
      <c r="N108" s="17"/>
      <c r="O108" s="17"/>
      <c r="P108" s="17"/>
      <c r="Q108" s="17"/>
      <c r="R108" s="17"/>
    </row>
    <row r="109" spans="1:1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6"/>
      <c r="L109" s="15"/>
      <c r="M109" s="16"/>
      <c r="N109" s="17"/>
      <c r="O109" s="17"/>
      <c r="P109" s="17"/>
      <c r="Q109" s="17"/>
      <c r="R109" s="17"/>
    </row>
    <row r="110" spans="1:1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6"/>
      <c r="L110" s="15"/>
      <c r="M110" s="16"/>
      <c r="N110" s="17"/>
      <c r="O110" s="17"/>
      <c r="P110" s="17"/>
      <c r="Q110" s="17"/>
      <c r="R110" s="17"/>
    </row>
    <row r="111" spans="1:1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6"/>
      <c r="L111" s="15"/>
      <c r="M111" s="16"/>
      <c r="N111" s="17"/>
      <c r="O111" s="17"/>
      <c r="P111" s="17"/>
      <c r="Q111" s="17"/>
      <c r="R111" s="17"/>
    </row>
    <row r="112" spans="1:1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6"/>
      <c r="L112" s="15"/>
      <c r="M112" s="16"/>
      <c r="N112" s="17"/>
      <c r="O112" s="17"/>
      <c r="P112" s="17"/>
      <c r="Q112" s="17"/>
      <c r="R112" s="17"/>
    </row>
    <row r="113" spans="1:1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6"/>
      <c r="L113" s="15"/>
      <c r="M113" s="16"/>
      <c r="N113" s="17"/>
      <c r="O113" s="17"/>
      <c r="P113" s="17"/>
      <c r="Q113" s="17"/>
      <c r="R113" s="17"/>
    </row>
    <row r="114" spans="1:1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6"/>
      <c r="L114" s="15"/>
      <c r="M114" s="16"/>
      <c r="N114" s="17"/>
      <c r="O114" s="17"/>
      <c r="P114" s="17"/>
      <c r="Q114" s="17"/>
      <c r="R114" s="17"/>
    </row>
    <row r="115" spans="1:1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6"/>
      <c r="L115" s="15"/>
      <c r="M115" s="16"/>
      <c r="N115" s="17"/>
      <c r="O115" s="17"/>
      <c r="P115" s="17"/>
      <c r="Q115" s="17"/>
      <c r="R115" s="17"/>
    </row>
    <row r="116" spans="1:1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6"/>
      <c r="L116" s="15"/>
      <c r="M116" s="16"/>
      <c r="N116" s="17"/>
      <c r="O116" s="17"/>
      <c r="P116" s="17"/>
      <c r="Q116" s="17"/>
      <c r="R116" s="17"/>
    </row>
    <row r="117" spans="1:1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6"/>
      <c r="L117" s="15"/>
      <c r="M117" s="16"/>
      <c r="N117" s="17"/>
      <c r="O117" s="17"/>
      <c r="P117" s="17"/>
      <c r="Q117" s="17"/>
      <c r="R117" s="17"/>
    </row>
    <row r="118" spans="1: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6"/>
      <c r="L118" s="15"/>
      <c r="M118" s="16"/>
      <c r="N118" s="17"/>
      <c r="O118" s="17"/>
      <c r="P118" s="17"/>
      <c r="Q118" s="17"/>
      <c r="R118" s="17"/>
    </row>
    <row r="119" spans="1:1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6"/>
      <c r="L119" s="15"/>
      <c r="M119" s="16"/>
      <c r="N119" s="17"/>
      <c r="O119" s="17"/>
      <c r="P119" s="17"/>
      <c r="Q119" s="17"/>
      <c r="R119" s="17"/>
    </row>
    <row r="120" spans="1:1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6"/>
      <c r="L120" s="15"/>
      <c r="M120" s="16"/>
      <c r="N120" s="17"/>
      <c r="O120" s="17"/>
      <c r="P120" s="17"/>
      <c r="Q120" s="17"/>
      <c r="R120" s="17"/>
    </row>
    <row r="121" spans="1:1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6"/>
      <c r="L121" s="15"/>
      <c r="M121" s="16"/>
      <c r="N121" s="17"/>
      <c r="O121" s="17"/>
      <c r="P121" s="17"/>
      <c r="Q121" s="17"/>
      <c r="R121" s="17"/>
    </row>
    <row r="122" spans="1:1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6"/>
      <c r="L122" s="15"/>
      <c r="M122" s="16"/>
      <c r="N122" s="17"/>
      <c r="O122" s="17"/>
      <c r="P122" s="17"/>
      <c r="Q122" s="17"/>
      <c r="R122" s="17"/>
    </row>
    <row r="123" spans="1:18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6"/>
      <c r="L123" s="15"/>
      <c r="M123" s="16"/>
      <c r="N123" s="17"/>
      <c r="O123" s="17"/>
      <c r="P123" s="17"/>
      <c r="Q123" s="17"/>
      <c r="R123" s="17"/>
    </row>
    <row r="124" spans="1:18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6"/>
      <c r="L124" s="15"/>
      <c r="M124" s="16"/>
      <c r="N124" s="17"/>
      <c r="O124" s="17"/>
      <c r="P124" s="17"/>
      <c r="Q124" s="17"/>
      <c r="R124" s="17"/>
    </row>
    <row r="125" spans="1:18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6"/>
      <c r="L125" s="15"/>
      <c r="M125" s="16"/>
      <c r="N125" s="17"/>
      <c r="O125" s="17"/>
      <c r="P125" s="17"/>
      <c r="Q125" s="17"/>
      <c r="R125" s="17"/>
    </row>
    <row r="126" spans="1:18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6"/>
      <c r="L126" s="15"/>
      <c r="M126" s="16"/>
      <c r="N126" s="17"/>
      <c r="O126" s="17"/>
      <c r="P126" s="17"/>
      <c r="Q126" s="17"/>
      <c r="R126" s="17"/>
    </row>
    <row r="127" spans="1:18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6"/>
      <c r="L127" s="15"/>
      <c r="M127" s="16"/>
      <c r="N127" s="17"/>
      <c r="O127" s="17"/>
      <c r="P127" s="17"/>
      <c r="Q127" s="17"/>
      <c r="R127" s="17"/>
    </row>
    <row r="128" spans="1:1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6"/>
      <c r="L128" s="15"/>
      <c r="M128" s="16"/>
      <c r="N128" s="17"/>
      <c r="O128" s="17"/>
      <c r="P128" s="17"/>
      <c r="Q128" s="17"/>
      <c r="R128" s="17"/>
    </row>
    <row r="129" spans="1:18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6"/>
      <c r="L129" s="15"/>
      <c r="M129" s="16"/>
      <c r="N129" s="17"/>
      <c r="O129" s="17"/>
      <c r="P129" s="17"/>
      <c r="Q129" s="17"/>
      <c r="R129" s="17"/>
    </row>
    <row r="130" spans="1:18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6"/>
      <c r="L130" s="15"/>
      <c r="M130" s="16"/>
      <c r="N130" s="17"/>
      <c r="O130" s="17"/>
      <c r="P130" s="17"/>
      <c r="Q130" s="17"/>
      <c r="R130" s="17"/>
    </row>
    <row r="131" spans="1:18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6"/>
      <c r="L131" s="15"/>
      <c r="M131" s="16"/>
      <c r="N131" s="17"/>
      <c r="O131" s="17"/>
      <c r="P131" s="17"/>
      <c r="Q131" s="17"/>
      <c r="R131" s="17"/>
    </row>
    <row r="132" spans="1:18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6"/>
      <c r="L132" s="15"/>
      <c r="M132" s="16"/>
      <c r="N132" s="17"/>
      <c r="O132" s="17"/>
      <c r="P132" s="17"/>
      <c r="Q132" s="17"/>
      <c r="R132" s="17"/>
    </row>
    <row r="133" spans="1:18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6"/>
      <c r="L133" s="15"/>
      <c r="M133" s="16"/>
      <c r="N133" s="17"/>
      <c r="O133" s="17"/>
      <c r="P133" s="17"/>
      <c r="Q133" s="17"/>
      <c r="R133" s="17"/>
    </row>
    <row r="134" spans="1:18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6"/>
      <c r="L134" s="15"/>
      <c r="M134" s="16"/>
      <c r="N134" s="17"/>
      <c r="O134" s="17"/>
      <c r="P134" s="17"/>
      <c r="Q134" s="17"/>
      <c r="R134" s="17"/>
    </row>
    <row r="135" spans="1:18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6"/>
      <c r="L135" s="15"/>
      <c r="M135" s="16"/>
      <c r="N135" s="17"/>
      <c r="O135" s="17"/>
      <c r="P135" s="17"/>
      <c r="Q135" s="17"/>
      <c r="R135" s="17"/>
    </row>
    <row r="136" spans="1:18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6"/>
      <c r="L136" s="15"/>
      <c r="M136" s="16"/>
      <c r="N136" s="17"/>
      <c r="O136" s="17"/>
      <c r="P136" s="17"/>
      <c r="Q136" s="17"/>
      <c r="R136" s="17"/>
    </row>
    <row r="137" spans="1:18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6"/>
      <c r="L137" s="15"/>
      <c r="M137" s="16"/>
      <c r="N137" s="17"/>
      <c r="O137" s="17"/>
      <c r="P137" s="17"/>
      <c r="Q137" s="17"/>
      <c r="R137" s="17"/>
    </row>
    <row r="138" spans="1:1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6"/>
      <c r="L138" s="15"/>
      <c r="M138" s="16"/>
      <c r="N138" s="17"/>
      <c r="O138" s="17"/>
      <c r="P138" s="17"/>
      <c r="Q138" s="17"/>
      <c r="R138" s="17"/>
    </row>
    <row r="139" spans="1:18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6"/>
      <c r="L139" s="15"/>
      <c r="M139" s="16"/>
      <c r="N139" s="17"/>
      <c r="O139" s="17"/>
      <c r="P139" s="17"/>
      <c r="Q139" s="17"/>
      <c r="R139" s="17"/>
    </row>
    <row r="140" spans="1:18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6"/>
      <c r="L140" s="15"/>
      <c r="M140" s="16"/>
      <c r="N140" s="17"/>
      <c r="O140" s="17"/>
      <c r="P140" s="17"/>
      <c r="Q140" s="17"/>
      <c r="R140" s="17"/>
    </row>
    <row r="141" spans="1:18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6"/>
      <c r="L141" s="15"/>
      <c r="M141" s="16"/>
      <c r="N141" s="17"/>
      <c r="O141" s="17"/>
      <c r="P141" s="17"/>
      <c r="Q141" s="17"/>
      <c r="R141" s="17"/>
    </row>
    <row r="142" spans="1:18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6"/>
      <c r="L142" s="15"/>
      <c r="M142" s="16"/>
      <c r="N142" s="17"/>
      <c r="O142" s="17"/>
      <c r="P142" s="17"/>
      <c r="Q142" s="17"/>
      <c r="R142" s="17"/>
    </row>
    <row r="143" spans="1:18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6"/>
      <c r="L143" s="15"/>
      <c r="M143" s="16"/>
      <c r="N143" s="17"/>
      <c r="O143" s="17"/>
      <c r="P143" s="17"/>
      <c r="Q143" s="17"/>
      <c r="R143" s="17"/>
    </row>
    <row r="144" spans="1:18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6"/>
      <c r="L144" s="15"/>
      <c r="M144" s="16"/>
      <c r="N144" s="17"/>
      <c r="O144" s="17"/>
      <c r="P144" s="17"/>
      <c r="Q144" s="17"/>
      <c r="R144" s="17"/>
    </row>
    <row r="145" spans="1:18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6"/>
      <c r="L145" s="15"/>
      <c r="M145" s="16"/>
      <c r="N145" s="17"/>
      <c r="O145" s="17"/>
      <c r="P145" s="17"/>
      <c r="Q145" s="17"/>
      <c r="R145" s="17"/>
    </row>
    <row r="146" spans="1:18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6"/>
      <c r="L146" s="15"/>
      <c r="M146" s="16"/>
      <c r="N146" s="17"/>
      <c r="O146" s="17"/>
      <c r="P146" s="17"/>
      <c r="Q146" s="17"/>
      <c r="R146" s="17"/>
    </row>
    <row r="147" spans="1:18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6"/>
      <c r="L147" s="15"/>
      <c r="M147" s="16"/>
      <c r="N147" s="17"/>
      <c r="O147" s="17"/>
      <c r="P147" s="17"/>
      <c r="Q147" s="17"/>
      <c r="R147" s="17"/>
    </row>
    <row r="148" spans="1:1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6"/>
      <c r="L148" s="15"/>
      <c r="M148" s="16"/>
      <c r="N148" s="17"/>
      <c r="O148" s="17"/>
      <c r="P148" s="17"/>
      <c r="Q148" s="17"/>
      <c r="R148" s="17"/>
    </row>
    <row r="149" spans="1:18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6"/>
      <c r="L149" s="15"/>
      <c r="M149" s="16"/>
      <c r="N149" s="17"/>
      <c r="O149" s="17"/>
      <c r="P149" s="17"/>
      <c r="Q149" s="17"/>
      <c r="R149" s="17"/>
    </row>
    <row r="150" spans="1:18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6"/>
      <c r="L150" s="15"/>
      <c r="M150" s="16"/>
      <c r="N150" s="17"/>
      <c r="O150" s="17"/>
      <c r="P150" s="17"/>
      <c r="Q150" s="17"/>
      <c r="R150" s="17"/>
    </row>
    <row r="151" spans="1:18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6"/>
      <c r="L151" s="15"/>
      <c r="M151" s="16"/>
      <c r="N151" s="17"/>
      <c r="O151" s="17"/>
      <c r="P151" s="17"/>
      <c r="Q151" s="17"/>
      <c r="R151" s="17"/>
    </row>
    <row r="152" spans="1:18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6"/>
      <c r="L152" s="15"/>
      <c r="M152" s="16"/>
      <c r="N152" s="17"/>
      <c r="O152" s="17"/>
      <c r="P152" s="17"/>
      <c r="Q152" s="17"/>
      <c r="R152" s="17"/>
    </row>
    <row r="153" spans="1:18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6"/>
      <c r="L153" s="15"/>
      <c r="M153" s="16"/>
      <c r="N153" s="17"/>
      <c r="O153" s="17"/>
      <c r="P153" s="17"/>
      <c r="Q153" s="17"/>
      <c r="R153" s="17"/>
    </row>
    <row r="154" spans="1:18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6"/>
      <c r="L154" s="15"/>
      <c r="M154" s="16"/>
      <c r="N154" s="17"/>
      <c r="O154" s="17"/>
      <c r="P154" s="17"/>
      <c r="Q154" s="17"/>
      <c r="R154" s="17"/>
    </row>
    <row r="155" spans="1:18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6"/>
      <c r="L155" s="15"/>
      <c r="M155" s="16"/>
      <c r="N155" s="17"/>
      <c r="O155" s="17"/>
      <c r="P155" s="17"/>
      <c r="Q155" s="17"/>
      <c r="R155" s="17"/>
    </row>
    <row r="156" spans="1:18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6"/>
      <c r="L156" s="15"/>
      <c r="M156" s="16"/>
      <c r="N156" s="17"/>
      <c r="O156" s="17"/>
      <c r="P156" s="17"/>
      <c r="Q156" s="17"/>
      <c r="R156" s="17"/>
    </row>
    <row r="157" spans="1:18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6"/>
      <c r="L157" s="15"/>
      <c r="M157" s="16"/>
      <c r="N157" s="17"/>
      <c r="O157" s="17"/>
      <c r="P157" s="17"/>
      <c r="Q157" s="17"/>
      <c r="R157" s="17"/>
    </row>
    <row r="158" spans="1:1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6"/>
      <c r="L158" s="15"/>
      <c r="M158" s="16"/>
      <c r="N158" s="17"/>
      <c r="O158" s="17"/>
      <c r="P158" s="17"/>
      <c r="Q158" s="17"/>
      <c r="R158" s="17"/>
    </row>
    <row r="159" spans="1:18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6"/>
      <c r="L159" s="15"/>
      <c r="M159" s="16"/>
      <c r="N159" s="17"/>
      <c r="O159" s="17"/>
      <c r="P159" s="17"/>
      <c r="Q159" s="17"/>
      <c r="R159" s="17"/>
    </row>
    <row r="160" spans="1:18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6"/>
      <c r="L160" s="15"/>
      <c r="M160" s="16"/>
      <c r="N160" s="17"/>
      <c r="O160" s="17"/>
      <c r="P160" s="17"/>
      <c r="Q160" s="17"/>
      <c r="R160" s="17"/>
    </row>
    <row r="161" spans="1:18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6"/>
      <c r="L161" s="15"/>
      <c r="M161" s="16"/>
      <c r="N161" s="17"/>
      <c r="O161" s="17"/>
      <c r="P161" s="17"/>
      <c r="Q161" s="17"/>
      <c r="R161" s="17"/>
    </row>
    <row r="162" spans="1:18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6"/>
      <c r="L162" s="15"/>
      <c r="M162" s="16"/>
      <c r="N162" s="17"/>
      <c r="O162" s="17"/>
      <c r="P162" s="17"/>
      <c r="Q162" s="17"/>
      <c r="R162" s="17"/>
    </row>
    <row r="163" spans="1:18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6"/>
      <c r="L163" s="15"/>
      <c r="M163" s="16"/>
      <c r="N163" s="17"/>
      <c r="O163" s="17"/>
      <c r="P163" s="17"/>
      <c r="Q163" s="17"/>
      <c r="R163" s="17"/>
    </row>
    <row r="164" spans="1:18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6"/>
      <c r="L164" s="15"/>
      <c r="M164" s="16"/>
      <c r="N164" s="17"/>
      <c r="O164" s="17"/>
      <c r="P164" s="17"/>
      <c r="Q164" s="17"/>
      <c r="R164" s="17"/>
    </row>
    <row r="165" spans="1:18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6"/>
      <c r="L165" s="15"/>
      <c r="M165" s="16"/>
      <c r="N165" s="17"/>
      <c r="O165" s="17"/>
      <c r="P165" s="17"/>
      <c r="Q165" s="17"/>
      <c r="R165" s="17"/>
    </row>
    <row r="166" spans="1:18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6"/>
      <c r="L166" s="15"/>
      <c r="M166" s="16"/>
      <c r="N166" s="17"/>
      <c r="O166" s="17"/>
      <c r="P166" s="17"/>
      <c r="Q166" s="17"/>
      <c r="R166" s="17"/>
    </row>
    <row r="167" spans="1:18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6"/>
      <c r="L167" s="15"/>
      <c r="M167" s="16"/>
      <c r="N167" s="17"/>
      <c r="O167" s="17"/>
      <c r="P167" s="17"/>
      <c r="Q167" s="17"/>
      <c r="R167" s="17"/>
    </row>
    <row r="168" spans="1:1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6"/>
      <c r="L168" s="15"/>
      <c r="M168" s="16"/>
      <c r="N168" s="17"/>
      <c r="O168" s="17"/>
      <c r="P168" s="17"/>
      <c r="Q168" s="17"/>
      <c r="R168" s="17"/>
    </row>
    <row r="169" spans="1:18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6"/>
      <c r="L169" s="15"/>
      <c r="M169" s="16"/>
      <c r="N169" s="17"/>
      <c r="O169" s="17"/>
      <c r="P169" s="17"/>
      <c r="Q169" s="17"/>
      <c r="R169" s="17"/>
    </row>
    <row r="170" spans="1:18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6"/>
      <c r="L170" s="15"/>
      <c r="M170" s="16"/>
      <c r="N170" s="17"/>
      <c r="O170" s="17"/>
      <c r="P170" s="17"/>
      <c r="Q170" s="17"/>
      <c r="R170" s="17"/>
    </row>
    <row r="171" spans="1:18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6"/>
      <c r="L171" s="15"/>
      <c r="M171" s="16"/>
      <c r="N171" s="17"/>
      <c r="O171" s="17"/>
      <c r="P171" s="17"/>
      <c r="Q171" s="17"/>
      <c r="R171" s="17"/>
    </row>
    <row r="172" spans="1:18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6"/>
      <c r="L172" s="15"/>
      <c r="M172" s="16"/>
      <c r="N172" s="17"/>
      <c r="O172" s="17"/>
      <c r="P172" s="17"/>
      <c r="Q172" s="17"/>
      <c r="R172" s="17"/>
    </row>
    <row r="173" spans="1:18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6"/>
      <c r="L173" s="15"/>
      <c r="M173" s="16"/>
      <c r="N173" s="17"/>
      <c r="O173" s="17"/>
      <c r="P173" s="17"/>
      <c r="Q173" s="17"/>
      <c r="R173" s="17"/>
    </row>
    <row r="174" spans="1:18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6"/>
      <c r="L174" s="15"/>
      <c r="M174" s="16"/>
      <c r="N174" s="17"/>
      <c r="O174" s="17"/>
      <c r="P174" s="17"/>
      <c r="Q174" s="17"/>
      <c r="R174" s="17"/>
    </row>
    <row r="175" spans="1:18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6"/>
      <c r="L175" s="15"/>
      <c r="M175" s="16"/>
      <c r="N175" s="17"/>
      <c r="O175" s="17"/>
      <c r="P175" s="17"/>
      <c r="Q175" s="17"/>
      <c r="R175" s="17"/>
    </row>
    <row r="176" spans="1:18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6"/>
      <c r="L176" s="15"/>
      <c r="M176" s="16"/>
      <c r="N176" s="17"/>
      <c r="O176" s="17"/>
      <c r="P176" s="17"/>
      <c r="Q176" s="17"/>
      <c r="R176" s="17"/>
    </row>
    <row r="177" spans="1:18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6"/>
      <c r="L177" s="15"/>
      <c r="M177" s="16"/>
      <c r="N177" s="17"/>
      <c r="O177" s="17"/>
      <c r="P177" s="17"/>
      <c r="Q177" s="17"/>
      <c r="R177" s="17"/>
    </row>
    <row r="178" spans="1:1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6"/>
      <c r="L178" s="15"/>
      <c r="M178" s="16"/>
      <c r="N178" s="17"/>
      <c r="O178" s="17"/>
      <c r="P178" s="17"/>
      <c r="Q178" s="17"/>
      <c r="R178" s="17"/>
    </row>
    <row r="179" spans="1:18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6"/>
      <c r="L179" s="15"/>
      <c r="M179" s="16"/>
      <c r="N179" s="17"/>
      <c r="O179" s="17"/>
      <c r="P179" s="17"/>
      <c r="Q179" s="17"/>
      <c r="R179" s="17"/>
    </row>
    <row r="180" spans="1:18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6"/>
      <c r="L180" s="15"/>
      <c r="M180" s="16"/>
      <c r="N180" s="17"/>
      <c r="O180" s="17"/>
      <c r="P180" s="17"/>
      <c r="Q180" s="17"/>
      <c r="R180" s="17"/>
    </row>
    <row r="181" spans="1:18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6"/>
      <c r="L181" s="15"/>
      <c r="M181" s="16"/>
      <c r="N181" s="17"/>
      <c r="O181" s="17"/>
      <c r="P181" s="17"/>
      <c r="Q181" s="17"/>
      <c r="R181" s="17"/>
    </row>
    <row r="182" spans="1:18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6"/>
      <c r="L182" s="15"/>
      <c r="M182" s="16"/>
      <c r="N182" s="17"/>
      <c r="O182" s="17"/>
      <c r="P182" s="17"/>
      <c r="Q182" s="17"/>
      <c r="R182" s="17"/>
    </row>
    <row r="183" spans="1:18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6"/>
      <c r="L183" s="15"/>
      <c r="M183" s="16"/>
      <c r="N183" s="17"/>
      <c r="O183" s="17"/>
      <c r="P183" s="17"/>
      <c r="Q183" s="17"/>
      <c r="R183" s="17"/>
    </row>
    <row r="184" spans="1:18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6"/>
      <c r="L184" s="15"/>
      <c r="M184" s="16"/>
      <c r="N184" s="17"/>
      <c r="O184" s="17"/>
      <c r="P184" s="17"/>
      <c r="Q184" s="17"/>
      <c r="R184" s="17"/>
    </row>
    <row r="185" spans="1:18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6"/>
      <c r="L185" s="15"/>
      <c r="M185" s="16"/>
      <c r="N185" s="17"/>
      <c r="O185" s="17"/>
      <c r="P185" s="17"/>
      <c r="Q185" s="17"/>
      <c r="R185" s="17"/>
    </row>
    <row r="186" spans="1:18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6"/>
      <c r="L186" s="15"/>
      <c r="M186" s="16"/>
      <c r="N186" s="17"/>
      <c r="O186" s="17"/>
      <c r="P186" s="17"/>
      <c r="Q186" s="17"/>
      <c r="R186" s="17"/>
    </row>
    <row r="187" spans="1:18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6"/>
      <c r="L187" s="15"/>
      <c r="M187" s="16"/>
      <c r="N187" s="17"/>
      <c r="O187" s="17"/>
      <c r="P187" s="17"/>
      <c r="Q187" s="17"/>
      <c r="R187" s="17"/>
    </row>
    <row r="188" spans="1:1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6"/>
      <c r="L188" s="15"/>
      <c r="M188" s="16"/>
      <c r="N188" s="17"/>
      <c r="O188" s="17"/>
      <c r="P188" s="17"/>
      <c r="Q188" s="17"/>
      <c r="R188" s="17"/>
    </row>
    <row r="189" spans="1:18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6"/>
      <c r="L189" s="15"/>
      <c r="M189" s="16"/>
      <c r="N189" s="17"/>
      <c r="O189" s="17"/>
      <c r="P189" s="17"/>
      <c r="Q189" s="17"/>
      <c r="R189" s="17"/>
    </row>
    <row r="190" spans="1:18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6"/>
      <c r="L190" s="15"/>
      <c r="M190" s="16"/>
      <c r="N190" s="17"/>
      <c r="O190" s="17"/>
      <c r="P190" s="17"/>
      <c r="Q190" s="17"/>
      <c r="R190" s="17"/>
    </row>
    <row r="191" spans="1:18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6"/>
      <c r="L191" s="15"/>
      <c r="M191" s="16"/>
      <c r="N191" s="17"/>
      <c r="O191" s="17"/>
      <c r="P191" s="17"/>
      <c r="Q191" s="17"/>
      <c r="R191" s="17"/>
    </row>
    <row r="192" spans="1:18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6"/>
      <c r="L192" s="15"/>
      <c r="M192" s="16"/>
      <c r="N192" s="17"/>
      <c r="O192" s="17"/>
      <c r="P192" s="17"/>
      <c r="Q192" s="17"/>
      <c r="R192" s="17"/>
    </row>
    <row r="193" spans="1:18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6"/>
      <c r="L193" s="15"/>
      <c r="M193" s="16"/>
      <c r="N193" s="17"/>
      <c r="O193" s="17"/>
      <c r="P193" s="17"/>
      <c r="Q193" s="17"/>
      <c r="R193" s="17"/>
    </row>
    <row r="194" spans="1:18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6"/>
      <c r="L194" s="15"/>
      <c r="M194" s="16"/>
      <c r="N194" s="17"/>
      <c r="O194" s="17"/>
      <c r="P194" s="17"/>
      <c r="Q194" s="17"/>
      <c r="R194" s="17"/>
    </row>
    <row r="195" spans="1:18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6"/>
      <c r="L195" s="15"/>
      <c r="M195" s="16"/>
      <c r="N195" s="17"/>
      <c r="O195" s="17"/>
      <c r="P195" s="17"/>
      <c r="Q195" s="17"/>
      <c r="R195" s="17"/>
    </row>
    <row r="196" spans="1:18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6"/>
      <c r="L196" s="15"/>
      <c r="M196" s="16"/>
      <c r="N196" s="17"/>
      <c r="O196" s="17"/>
      <c r="P196" s="17"/>
      <c r="Q196" s="17"/>
      <c r="R196" s="17"/>
    </row>
    <row r="197" spans="1:18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6"/>
      <c r="L197" s="15"/>
      <c r="M197" s="16"/>
      <c r="N197" s="17"/>
      <c r="O197" s="17"/>
      <c r="P197" s="17"/>
      <c r="Q197" s="17"/>
      <c r="R197" s="17"/>
    </row>
    <row r="198" spans="1:1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6"/>
      <c r="L198" s="15"/>
      <c r="M198" s="16"/>
      <c r="N198" s="17"/>
      <c r="O198" s="17"/>
      <c r="P198" s="17"/>
      <c r="Q198" s="17"/>
      <c r="R198" s="17"/>
    </row>
    <row r="199" spans="1:18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6"/>
      <c r="L199" s="15"/>
      <c r="M199" s="16"/>
      <c r="N199" s="17"/>
      <c r="O199" s="17"/>
      <c r="P199" s="17"/>
      <c r="Q199" s="17"/>
      <c r="R199" s="17"/>
    </row>
    <row r="200" spans="1:18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6"/>
      <c r="L200" s="15"/>
      <c r="M200" s="16"/>
      <c r="N200" s="17"/>
      <c r="O200" s="17"/>
      <c r="P200" s="17"/>
      <c r="Q200" s="17"/>
      <c r="R200" s="17"/>
    </row>
    <row r="201" spans="1:18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6"/>
      <c r="L201" s="15"/>
      <c r="M201" s="16"/>
      <c r="N201" s="17"/>
      <c r="O201" s="17"/>
      <c r="P201" s="17"/>
      <c r="Q201" s="17"/>
      <c r="R201" s="17"/>
    </row>
    <row r="202" spans="1:18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6"/>
      <c r="L202" s="15"/>
      <c r="M202" s="16"/>
      <c r="N202" s="17"/>
      <c r="O202" s="17"/>
      <c r="P202" s="17"/>
      <c r="Q202" s="17"/>
      <c r="R202" s="17"/>
    </row>
    <row r="203" spans="1:18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6"/>
      <c r="L203" s="15"/>
      <c r="M203" s="16"/>
      <c r="N203" s="17"/>
      <c r="O203" s="17"/>
      <c r="P203" s="17"/>
      <c r="Q203" s="17"/>
      <c r="R203" s="17"/>
    </row>
    <row r="204" spans="1:18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6"/>
      <c r="L204" s="15"/>
      <c r="M204" s="16"/>
      <c r="N204" s="17"/>
      <c r="O204" s="17"/>
      <c r="P204" s="17"/>
      <c r="Q204" s="17"/>
      <c r="R204" s="17"/>
    </row>
    <row r="205" spans="1:18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6"/>
      <c r="L205" s="15"/>
      <c r="M205" s="16"/>
      <c r="N205" s="17"/>
      <c r="O205" s="17"/>
      <c r="P205" s="17"/>
      <c r="Q205" s="17"/>
      <c r="R205" s="17"/>
    </row>
    <row r="206" spans="1:18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6"/>
      <c r="L206" s="15"/>
      <c r="M206" s="16"/>
      <c r="N206" s="17"/>
      <c r="O206" s="17"/>
      <c r="P206" s="17"/>
      <c r="Q206" s="17"/>
      <c r="R206" s="17"/>
    </row>
    <row r="207" spans="1:18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6"/>
      <c r="L207" s="15"/>
      <c r="M207" s="16"/>
      <c r="N207" s="17"/>
      <c r="O207" s="17"/>
      <c r="P207" s="17"/>
      <c r="Q207" s="17"/>
      <c r="R207" s="17"/>
    </row>
    <row r="208" spans="1:1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6"/>
      <c r="L208" s="15"/>
      <c r="M208" s="16"/>
      <c r="N208" s="17"/>
      <c r="O208" s="17"/>
      <c r="P208" s="17"/>
      <c r="Q208" s="17"/>
      <c r="R208" s="17"/>
    </row>
    <row r="209" spans="1:18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6"/>
      <c r="L209" s="15"/>
      <c r="M209" s="16"/>
      <c r="N209" s="17"/>
      <c r="O209" s="17"/>
      <c r="P209" s="17"/>
      <c r="Q209" s="17"/>
      <c r="R209" s="17"/>
    </row>
    <row r="210" spans="1:18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6"/>
      <c r="L210" s="15"/>
      <c r="M210" s="16"/>
      <c r="N210" s="17"/>
      <c r="O210" s="17"/>
      <c r="P210" s="17"/>
      <c r="Q210" s="17"/>
      <c r="R210" s="17"/>
    </row>
    <row r="211" spans="1:18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6"/>
      <c r="L211" s="15"/>
      <c r="M211" s="16"/>
      <c r="N211" s="17"/>
      <c r="O211" s="17"/>
      <c r="P211" s="17"/>
      <c r="Q211" s="17"/>
      <c r="R211" s="17"/>
    </row>
    <row r="212" spans="1:18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6"/>
      <c r="L212" s="15"/>
      <c r="M212" s="16"/>
      <c r="N212" s="17"/>
      <c r="O212" s="17"/>
      <c r="P212" s="17"/>
      <c r="Q212" s="17"/>
      <c r="R212" s="17"/>
    </row>
    <row r="213" spans="1:18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6"/>
      <c r="L213" s="15"/>
      <c r="M213" s="16"/>
      <c r="N213" s="17"/>
      <c r="O213" s="17"/>
      <c r="P213" s="17"/>
      <c r="Q213" s="17"/>
      <c r="R213" s="17"/>
    </row>
    <row r="214" spans="1:18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6"/>
      <c r="L214" s="15"/>
      <c r="M214" s="16"/>
      <c r="N214" s="17"/>
      <c r="O214" s="17"/>
      <c r="P214" s="17"/>
      <c r="Q214" s="17"/>
      <c r="R214" s="17"/>
    </row>
    <row r="215" spans="1:18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6"/>
      <c r="L215" s="15"/>
      <c r="M215" s="16"/>
      <c r="N215" s="17"/>
      <c r="O215" s="17"/>
      <c r="P215" s="17"/>
      <c r="Q215" s="17"/>
      <c r="R215" s="17"/>
    </row>
    <row r="216" spans="1:18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6"/>
      <c r="L216" s="15"/>
      <c r="M216" s="16"/>
      <c r="N216" s="17"/>
      <c r="O216" s="17"/>
      <c r="P216" s="17"/>
      <c r="Q216" s="17"/>
      <c r="R216" s="17"/>
    </row>
    <row r="217" spans="1:18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6"/>
      <c r="L217" s="15"/>
      <c r="M217" s="16"/>
      <c r="N217" s="17"/>
      <c r="O217" s="17"/>
      <c r="P217" s="17"/>
      <c r="Q217" s="17"/>
      <c r="R217" s="17"/>
    </row>
    <row r="218" spans="1: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6"/>
      <c r="L218" s="15"/>
      <c r="M218" s="16"/>
      <c r="N218" s="17"/>
      <c r="O218" s="17"/>
      <c r="P218" s="17"/>
      <c r="Q218" s="17"/>
      <c r="R218" s="17"/>
    </row>
    <row r="219" spans="1:18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6"/>
      <c r="L219" s="15"/>
      <c r="M219" s="16"/>
      <c r="N219" s="17"/>
      <c r="O219" s="17"/>
      <c r="P219" s="17"/>
      <c r="Q219" s="17"/>
      <c r="R219" s="17"/>
    </row>
    <row r="220" spans="1:18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6"/>
      <c r="L220" s="15"/>
      <c r="M220" s="16"/>
      <c r="N220" s="17"/>
      <c r="O220" s="17"/>
      <c r="P220" s="17"/>
      <c r="Q220" s="17"/>
      <c r="R220" s="17"/>
    </row>
    <row r="221" spans="1:18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6"/>
      <c r="L221" s="15"/>
      <c r="M221" s="16"/>
      <c r="N221" s="17"/>
      <c r="O221" s="17"/>
      <c r="P221" s="17"/>
      <c r="Q221" s="17"/>
      <c r="R221" s="17"/>
    </row>
    <row r="222" spans="1:18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6"/>
      <c r="L222" s="15"/>
      <c r="M222" s="16"/>
      <c r="N222" s="17"/>
      <c r="O222" s="17"/>
      <c r="P222" s="17"/>
      <c r="Q222" s="17"/>
      <c r="R222" s="17"/>
    </row>
    <row r="223" spans="1:18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6"/>
      <c r="L223" s="15"/>
      <c r="M223" s="16"/>
      <c r="N223" s="17"/>
      <c r="O223" s="17"/>
      <c r="P223" s="17"/>
      <c r="Q223" s="17"/>
      <c r="R223" s="17"/>
    </row>
    <row r="224" spans="1:18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6"/>
      <c r="L224" s="15"/>
      <c r="M224" s="16"/>
      <c r="N224" s="17"/>
      <c r="O224" s="17"/>
      <c r="P224" s="17"/>
      <c r="Q224" s="17"/>
      <c r="R224" s="17"/>
    </row>
    <row r="225" spans="1:18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6"/>
      <c r="L225" s="15"/>
      <c r="M225" s="16"/>
      <c r="N225" s="17"/>
      <c r="O225" s="17"/>
      <c r="P225" s="17"/>
      <c r="Q225" s="17"/>
      <c r="R225" s="17"/>
    </row>
    <row r="226" spans="1:18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6"/>
      <c r="L226" s="15"/>
      <c r="M226" s="16"/>
      <c r="N226" s="17"/>
      <c r="O226" s="17"/>
      <c r="P226" s="17"/>
      <c r="Q226" s="17"/>
      <c r="R226" s="17"/>
    </row>
    <row r="227" spans="1:18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6"/>
      <c r="L227" s="15"/>
      <c r="M227" s="16"/>
      <c r="N227" s="17"/>
      <c r="O227" s="17"/>
      <c r="P227" s="17"/>
      <c r="Q227" s="17"/>
      <c r="R227" s="17"/>
    </row>
    <row r="228" spans="1:1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6"/>
      <c r="L228" s="15"/>
      <c r="M228" s="16"/>
      <c r="N228" s="17"/>
      <c r="O228" s="17"/>
      <c r="P228" s="17"/>
      <c r="Q228" s="17"/>
      <c r="R228" s="17"/>
    </row>
    <row r="229" spans="1:18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6"/>
      <c r="L229" s="15"/>
      <c r="M229" s="16"/>
      <c r="N229" s="17"/>
      <c r="O229" s="17"/>
      <c r="P229" s="17"/>
      <c r="Q229" s="17"/>
      <c r="R229" s="17"/>
    </row>
    <row r="230" spans="1:18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6"/>
      <c r="L230" s="15"/>
      <c r="M230" s="16"/>
      <c r="N230" s="17"/>
      <c r="O230" s="17"/>
      <c r="P230" s="17"/>
      <c r="Q230" s="17"/>
      <c r="R230" s="17"/>
    </row>
    <row r="231" spans="1:18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6"/>
      <c r="L231" s="15"/>
      <c r="M231" s="16"/>
      <c r="N231" s="17"/>
      <c r="O231" s="17"/>
      <c r="P231" s="17"/>
      <c r="Q231" s="17"/>
      <c r="R231" s="17"/>
    </row>
    <row r="232" spans="1:18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6"/>
      <c r="L232" s="15"/>
      <c r="M232" s="16"/>
      <c r="N232" s="17"/>
      <c r="O232" s="17"/>
      <c r="P232" s="17"/>
      <c r="Q232" s="17"/>
      <c r="R232" s="17"/>
    </row>
    <row r="233" spans="1:18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6"/>
      <c r="L233" s="15"/>
      <c r="M233" s="16"/>
      <c r="N233" s="17"/>
      <c r="O233" s="17"/>
      <c r="P233" s="17"/>
      <c r="Q233" s="17"/>
      <c r="R233" s="17"/>
    </row>
    <row r="234" spans="1:18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6"/>
      <c r="L234" s="15"/>
      <c r="M234" s="16"/>
      <c r="N234" s="17"/>
      <c r="O234" s="17"/>
      <c r="P234" s="17"/>
      <c r="Q234" s="17"/>
      <c r="R234" s="17"/>
    </row>
    <row r="235" spans="1:18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6"/>
      <c r="L235" s="15"/>
      <c r="M235" s="16"/>
      <c r="N235" s="17"/>
      <c r="O235" s="17"/>
      <c r="P235" s="17"/>
      <c r="Q235" s="17"/>
      <c r="R235" s="17"/>
    </row>
    <row r="236" spans="1:18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6"/>
      <c r="L236" s="15"/>
      <c r="M236" s="16"/>
      <c r="N236" s="17"/>
      <c r="O236" s="17"/>
      <c r="P236" s="17"/>
      <c r="Q236" s="17"/>
      <c r="R236" s="17"/>
    </row>
    <row r="237" spans="1:18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6"/>
      <c r="L237" s="15"/>
      <c r="M237" s="16"/>
      <c r="N237" s="17"/>
      <c r="O237" s="17"/>
      <c r="P237" s="17"/>
      <c r="Q237" s="17"/>
      <c r="R237" s="17"/>
    </row>
    <row r="238" spans="1:1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6"/>
      <c r="L238" s="15"/>
      <c r="M238" s="16"/>
      <c r="N238" s="17"/>
      <c r="O238" s="17"/>
      <c r="P238" s="17"/>
      <c r="Q238" s="17"/>
      <c r="R238" s="17"/>
    </row>
    <row r="239" spans="1:18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6"/>
      <c r="L239" s="15"/>
      <c r="M239" s="16"/>
      <c r="N239" s="17"/>
      <c r="O239" s="17"/>
      <c r="P239" s="17"/>
      <c r="Q239" s="17"/>
      <c r="R239" s="17"/>
    </row>
    <row r="240" spans="1:18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6"/>
      <c r="L240" s="15"/>
      <c r="M240" s="16"/>
      <c r="N240" s="17"/>
      <c r="O240" s="17"/>
      <c r="P240" s="17"/>
      <c r="Q240" s="17"/>
      <c r="R240" s="17"/>
    </row>
    <row r="241" spans="1:18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6"/>
      <c r="L241" s="15"/>
      <c r="M241" s="16"/>
      <c r="N241" s="17"/>
      <c r="O241" s="17"/>
      <c r="P241" s="17"/>
      <c r="Q241" s="17"/>
      <c r="R241" s="17"/>
    </row>
    <row r="242" spans="1:18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6"/>
      <c r="L242" s="15"/>
      <c r="M242" s="16"/>
      <c r="N242" s="17"/>
      <c r="O242" s="17"/>
      <c r="P242" s="17"/>
      <c r="Q242" s="17"/>
      <c r="R242" s="17"/>
    </row>
    <row r="243" spans="1:18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6"/>
      <c r="L243" s="15"/>
      <c r="M243" s="16"/>
      <c r="N243" s="17"/>
      <c r="O243" s="17"/>
      <c r="P243" s="17"/>
      <c r="Q243" s="17"/>
      <c r="R243" s="17"/>
    </row>
    <row r="244" spans="1:18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6"/>
      <c r="L244" s="15"/>
      <c r="M244" s="16"/>
      <c r="N244" s="17"/>
      <c r="O244" s="17"/>
      <c r="P244" s="17"/>
      <c r="Q244" s="17"/>
      <c r="R244" s="17"/>
    </row>
    <row r="245" spans="1:18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6"/>
      <c r="L245" s="15"/>
      <c r="M245" s="16"/>
      <c r="N245" s="17"/>
      <c r="O245" s="17"/>
      <c r="P245" s="17"/>
      <c r="Q245" s="17"/>
      <c r="R245" s="17"/>
    </row>
    <row r="246" spans="1:18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6"/>
      <c r="L246" s="15"/>
      <c r="M246" s="16"/>
      <c r="N246" s="17"/>
      <c r="O246" s="17"/>
      <c r="P246" s="17"/>
      <c r="Q246" s="17"/>
      <c r="R246" s="17"/>
    </row>
    <row r="247" spans="1:18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6"/>
      <c r="L247" s="15"/>
      <c r="M247" s="16"/>
      <c r="N247" s="17"/>
      <c r="O247" s="17"/>
      <c r="P247" s="17"/>
      <c r="Q247" s="17"/>
      <c r="R247" s="17"/>
    </row>
    <row r="248" spans="1:1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6"/>
      <c r="L248" s="15"/>
      <c r="M248" s="16"/>
      <c r="N248" s="17"/>
      <c r="O248" s="17"/>
      <c r="P248" s="17"/>
      <c r="Q248" s="17"/>
      <c r="R248" s="17"/>
    </row>
    <row r="249" spans="1:18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6"/>
      <c r="L249" s="15"/>
      <c r="M249" s="16"/>
      <c r="N249" s="17"/>
      <c r="O249" s="17"/>
      <c r="P249" s="17"/>
      <c r="Q249" s="17"/>
      <c r="R249" s="17"/>
    </row>
    <row r="250" spans="1:18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6"/>
      <c r="L250" s="15"/>
      <c r="M250" s="16"/>
      <c r="N250" s="17"/>
      <c r="O250" s="17"/>
      <c r="P250" s="17"/>
      <c r="Q250" s="17"/>
      <c r="R250" s="17"/>
    </row>
    <row r="251" spans="1:18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6"/>
      <c r="L251" s="15"/>
      <c r="M251" s="16"/>
      <c r="N251" s="17"/>
      <c r="O251" s="17"/>
      <c r="P251" s="17"/>
      <c r="Q251" s="17"/>
      <c r="R251" s="17"/>
    </row>
    <row r="252" spans="1:18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6"/>
      <c r="L252" s="15"/>
      <c r="M252" s="16"/>
      <c r="N252" s="17"/>
      <c r="O252" s="17"/>
      <c r="P252" s="17"/>
      <c r="Q252" s="17"/>
      <c r="R252" s="17"/>
    </row>
    <row r="253" spans="1:18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6"/>
      <c r="L253" s="15"/>
      <c r="M253" s="16"/>
      <c r="N253" s="17"/>
      <c r="O253" s="17"/>
      <c r="P253" s="17"/>
      <c r="Q253" s="17"/>
      <c r="R253" s="17"/>
    </row>
    <row r="254" spans="1:18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6"/>
      <c r="L254" s="15"/>
      <c r="M254" s="16"/>
      <c r="N254" s="17"/>
      <c r="O254" s="17"/>
      <c r="P254" s="17"/>
      <c r="Q254" s="17"/>
      <c r="R254" s="17"/>
    </row>
    <row r="255" spans="1:18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6"/>
      <c r="L255" s="15"/>
      <c r="M255" s="16"/>
      <c r="N255" s="17"/>
      <c r="O255" s="17"/>
      <c r="P255" s="17"/>
      <c r="Q255" s="17"/>
      <c r="R255" s="17"/>
    </row>
    <row r="256" spans="1:18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6"/>
      <c r="L256" s="15"/>
      <c r="M256" s="16"/>
      <c r="N256" s="17"/>
      <c r="O256" s="17"/>
      <c r="P256" s="17"/>
      <c r="Q256" s="17"/>
      <c r="R256" s="17"/>
    </row>
    <row r="257" spans="1:18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6"/>
      <c r="L257" s="15"/>
      <c r="M257" s="16"/>
      <c r="N257" s="17"/>
      <c r="O257" s="17"/>
      <c r="P257" s="17"/>
      <c r="Q257" s="17"/>
      <c r="R257" s="17"/>
    </row>
    <row r="258" spans="1:1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6"/>
      <c r="L258" s="15"/>
      <c r="M258" s="16"/>
      <c r="N258" s="17"/>
      <c r="O258" s="17"/>
      <c r="P258" s="17"/>
      <c r="Q258" s="17"/>
      <c r="R258" s="17"/>
    </row>
    <row r="259" spans="1:18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6"/>
      <c r="L259" s="15"/>
      <c r="M259" s="16"/>
      <c r="N259" s="17"/>
      <c r="O259" s="17"/>
      <c r="P259" s="17"/>
      <c r="Q259" s="17"/>
      <c r="R259" s="17"/>
    </row>
    <row r="260" spans="1:18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6"/>
      <c r="L260" s="15"/>
      <c r="M260" s="16"/>
      <c r="N260" s="17"/>
      <c r="O260" s="17"/>
      <c r="P260" s="17"/>
      <c r="Q260" s="17"/>
      <c r="R260" s="17"/>
    </row>
    <row r="261" spans="1:18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6"/>
      <c r="L261" s="15"/>
      <c r="M261" s="16"/>
      <c r="N261" s="17"/>
      <c r="O261" s="17"/>
      <c r="P261" s="17"/>
      <c r="Q261" s="17"/>
      <c r="R261" s="17"/>
    </row>
    <row r="262" spans="1:18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6"/>
      <c r="L262" s="15"/>
      <c r="M262" s="16"/>
      <c r="N262" s="17"/>
      <c r="O262" s="17"/>
      <c r="P262" s="17"/>
      <c r="Q262" s="17"/>
      <c r="R262" s="17"/>
    </row>
    <row r="263" spans="1:18">
      <c r="A263" s="15"/>
      <c r="B263" s="15"/>
      <c r="D263" s="15"/>
      <c r="E263" s="15"/>
      <c r="F263" s="15"/>
      <c r="G263" s="15"/>
      <c r="H263" s="15"/>
      <c r="I263" s="15"/>
      <c r="J263" s="15"/>
      <c r="K263" s="16"/>
      <c r="L263" s="15"/>
      <c r="M263" s="16"/>
      <c r="N263" s="17"/>
      <c r="O263" s="17"/>
      <c r="P263" s="17"/>
      <c r="Q263" s="17"/>
      <c r="R263" s="17"/>
    </row>
  </sheetData>
  <mergeCells count="17">
    <mergeCell ref="H15:H19"/>
    <mergeCell ref="A13:B13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5" tint="0.59999389629810485"/>
    <pageSetUpPr fitToPage="1"/>
  </sheetPr>
  <dimension ref="A1:L20"/>
  <sheetViews>
    <sheetView zoomScale="60" zoomScaleNormal="60" zoomScalePageLayoutView="10" workbookViewId="0">
      <selection activeCell="O68" sqref="O68"/>
    </sheetView>
  </sheetViews>
  <sheetFormatPr defaultColWidth="8.85546875" defaultRowHeight="12.75"/>
  <cols>
    <col min="1" max="1" width="6.42578125" style="365" customWidth="1"/>
    <col min="2" max="2" width="39.5703125" style="365" customWidth="1"/>
    <col min="3" max="3" width="17.7109375" style="382" customWidth="1"/>
    <col min="4" max="4" width="22" style="365" customWidth="1"/>
    <col min="5" max="5" width="41.140625" style="365" customWidth="1"/>
    <col min="6" max="6" width="41.5703125" style="365" customWidth="1"/>
    <col min="7" max="7" width="21" style="365" customWidth="1"/>
    <col min="8" max="8" width="28" style="365" customWidth="1"/>
    <col min="9" max="9" width="36.7109375" style="365" customWidth="1"/>
    <col min="10" max="16384" width="8.85546875" style="365"/>
  </cols>
  <sheetData>
    <row r="1" spans="1:12" s="360" customFormat="1" ht="15">
      <c r="A1" s="359" t="s">
        <v>104</v>
      </c>
      <c r="B1" s="359"/>
      <c r="C1" s="379"/>
    </row>
    <row r="2" spans="1:12" s="360" customFormat="1" ht="15">
      <c r="A2" s="361"/>
      <c r="B2" s="361"/>
      <c r="C2" s="380"/>
      <c r="D2" s="362"/>
      <c r="E2" s="362"/>
      <c r="F2" s="362"/>
      <c r="G2" s="362"/>
    </row>
    <row r="3" spans="1:12" ht="15.75" thickBot="1">
      <c r="A3" s="363" t="s">
        <v>0</v>
      </c>
      <c r="B3" s="363"/>
      <c r="C3" s="381"/>
      <c r="D3" s="364"/>
      <c r="E3" s="364"/>
      <c r="F3" s="364"/>
      <c r="G3" s="364"/>
      <c r="H3" s="365" t="s">
        <v>111</v>
      </c>
    </row>
    <row r="4" spans="1:12" ht="16.5" customHeight="1" thickBot="1">
      <c r="A4" s="529" t="s">
        <v>7</v>
      </c>
      <c r="B4" s="529" t="s">
        <v>101</v>
      </c>
      <c r="C4" s="538" t="s">
        <v>63</v>
      </c>
      <c r="D4" s="534" t="s">
        <v>77</v>
      </c>
      <c r="E4" s="535"/>
      <c r="F4" s="535"/>
      <c r="G4" s="535"/>
      <c r="H4" s="535"/>
      <c r="I4" s="522" t="s">
        <v>120</v>
      </c>
    </row>
    <row r="5" spans="1:12" ht="15.75" thickBot="1">
      <c r="A5" s="530"/>
      <c r="B5" s="530"/>
      <c r="C5" s="539"/>
      <c r="D5" s="366" t="s">
        <v>64</v>
      </c>
      <c r="E5" s="526" t="s">
        <v>52</v>
      </c>
      <c r="F5" s="527"/>
      <c r="G5" s="529" t="s">
        <v>74</v>
      </c>
      <c r="H5" s="526" t="s">
        <v>82</v>
      </c>
      <c r="I5" s="523"/>
      <c r="J5" s="367"/>
      <c r="K5" s="367"/>
      <c r="L5" s="367"/>
    </row>
    <row r="6" spans="1:12" ht="15.75" thickBot="1">
      <c r="A6" s="530"/>
      <c r="B6" s="530"/>
      <c r="C6" s="539"/>
      <c r="D6" s="368" t="s">
        <v>119</v>
      </c>
      <c r="E6" s="528"/>
      <c r="F6" s="528"/>
      <c r="G6" s="528"/>
      <c r="H6" s="528"/>
      <c r="I6" s="524"/>
      <c r="J6" s="367"/>
      <c r="K6" s="367"/>
      <c r="L6" s="367"/>
    </row>
    <row r="7" spans="1:12" ht="30">
      <c r="A7" s="530"/>
      <c r="B7" s="530"/>
      <c r="C7" s="539"/>
      <c r="D7" s="366" t="s">
        <v>121</v>
      </c>
      <c r="E7" s="366" t="s">
        <v>51</v>
      </c>
      <c r="F7" s="366" t="s">
        <v>37</v>
      </c>
      <c r="G7" s="530"/>
      <c r="H7" s="532" t="s">
        <v>75</v>
      </c>
      <c r="I7" s="523"/>
      <c r="J7" s="367"/>
      <c r="K7" s="367"/>
      <c r="L7" s="367"/>
    </row>
    <row r="8" spans="1:12" ht="15.75" thickBot="1">
      <c r="A8" s="530"/>
      <c r="B8" s="530"/>
      <c r="C8" s="539"/>
      <c r="D8" s="536" t="s">
        <v>76</v>
      </c>
      <c r="E8" s="369" t="s">
        <v>65</v>
      </c>
      <c r="F8" s="369" t="s">
        <v>38</v>
      </c>
      <c r="G8" s="531"/>
      <c r="H8" s="533"/>
      <c r="I8" s="523"/>
      <c r="J8" s="367"/>
      <c r="K8" s="367"/>
      <c r="L8" s="367"/>
    </row>
    <row r="9" spans="1:12" ht="15.75" thickBot="1">
      <c r="A9" s="531"/>
      <c r="B9" s="531"/>
      <c r="C9" s="540"/>
      <c r="D9" s="537"/>
      <c r="E9" s="369" t="s">
        <v>4</v>
      </c>
      <c r="F9" s="369" t="s">
        <v>4</v>
      </c>
      <c r="G9" s="369" t="s">
        <v>3</v>
      </c>
      <c r="H9" s="370" t="s">
        <v>3</v>
      </c>
      <c r="I9" s="525"/>
      <c r="J9" s="367"/>
      <c r="K9" s="367"/>
      <c r="L9" s="367"/>
    </row>
    <row r="10" spans="1:12" s="406" customFormat="1" ht="15" customHeight="1">
      <c r="A10" s="541">
        <v>1</v>
      </c>
      <c r="B10" s="544"/>
      <c r="C10" s="543" t="s">
        <v>66</v>
      </c>
      <c r="D10" s="375">
        <v>12</v>
      </c>
      <c r="E10" s="371">
        <v>39.26</v>
      </c>
      <c r="F10" s="371">
        <v>162.38999999999999</v>
      </c>
      <c r="G10" s="374">
        <v>12</v>
      </c>
      <c r="H10" s="374">
        <v>13</v>
      </c>
      <c r="I10" s="405"/>
    </row>
    <row r="11" spans="1:12" s="406" customFormat="1" ht="15" customHeight="1">
      <c r="A11" s="542"/>
      <c r="B11" s="544"/>
      <c r="C11" s="543"/>
      <c r="D11" s="371">
        <v>162.85</v>
      </c>
      <c r="E11" s="371">
        <v>123.59</v>
      </c>
      <c r="F11" s="371">
        <v>0.46</v>
      </c>
      <c r="G11" s="374" t="s">
        <v>79</v>
      </c>
      <c r="H11" s="374">
        <v>12</v>
      </c>
      <c r="I11" s="405"/>
    </row>
    <row r="12" spans="1:12" s="406" customFormat="1" ht="15" customHeight="1">
      <c r="A12" s="541">
        <v>2</v>
      </c>
      <c r="B12" s="544"/>
      <c r="C12" s="543" t="s">
        <v>67</v>
      </c>
      <c r="D12" s="375">
        <v>6</v>
      </c>
      <c r="E12" s="371">
        <v>61.04</v>
      </c>
      <c r="F12" s="371">
        <v>290.52</v>
      </c>
      <c r="G12" s="374">
        <v>6</v>
      </c>
      <c r="H12" s="374">
        <v>6</v>
      </c>
      <c r="I12" s="405"/>
    </row>
    <row r="13" spans="1:12" s="406" customFormat="1" ht="15" customHeight="1">
      <c r="A13" s="542"/>
      <c r="B13" s="544"/>
      <c r="C13" s="543"/>
      <c r="D13" s="371">
        <v>305.39</v>
      </c>
      <c r="E13" s="371">
        <v>244.35</v>
      </c>
      <c r="F13" s="371">
        <v>14.87</v>
      </c>
      <c r="G13" s="372" t="s">
        <v>79</v>
      </c>
      <c r="H13" s="372">
        <v>6</v>
      </c>
      <c r="I13" s="405"/>
    </row>
    <row r="14" spans="1:12" s="406" customFormat="1" ht="15" customHeight="1">
      <c r="A14" s="548">
        <v>3</v>
      </c>
      <c r="B14" s="544"/>
      <c r="C14" s="549" t="s">
        <v>68</v>
      </c>
      <c r="D14" s="371" t="s">
        <v>144</v>
      </c>
      <c r="E14" s="371">
        <v>24.26</v>
      </c>
      <c r="F14" s="371">
        <v>106.99</v>
      </c>
      <c r="G14" s="407">
        <v>3</v>
      </c>
      <c r="H14" s="407">
        <v>3</v>
      </c>
      <c r="I14" s="405"/>
    </row>
    <row r="15" spans="1:12" s="406" customFormat="1" ht="15" customHeight="1">
      <c r="A15" s="541"/>
      <c r="B15" s="544"/>
      <c r="C15" s="550"/>
      <c r="D15" s="371">
        <v>108.8</v>
      </c>
      <c r="E15" s="371">
        <v>84.54</v>
      </c>
      <c r="F15" s="371">
        <v>1.81</v>
      </c>
      <c r="G15" s="372" t="s">
        <v>79</v>
      </c>
      <c r="H15" s="372">
        <v>1</v>
      </c>
      <c r="I15" s="405"/>
    </row>
    <row r="16" spans="1:12" ht="15">
      <c r="A16" s="545" t="s">
        <v>32</v>
      </c>
      <c r="B16" s="546"/>
      <c r="C16" s="547"/>
      <c r="D16" s="372">
        <v>18</v>
      </c>
      <c r="E16" s="375">
        <v>124.56</v>
      </c>
      <c r="F16" s="375">
        <v>559.9</v>
      </c>
      <c r="G16" s="375">
        <v>21</v>
      </c>
      <c r="H16" s="375">
        <v>22</v>
      </c>
      <c r="I16" s="373"/>
    </row>
    <row r="17" spans="1:9" ht="15">
      <c r="A17" s="545"/>
      <c r="B17" s="546"/>
      <c r="C17" s="547"/>
      <c r="D17" s="375">
        <f>D11+D13+D15</f>
        <v>577.04</v>
      </c>
      <c r="E17" s="375">
        <v>452.48</v>
      </c>
      <c r="F17" s="375">
        <v>17.14</v>
      </c>
      <c r="G17" s="376" t="s">
        <v>79</v>
      </c>
      <c r="H17" s="375">
        <v>19</v>
      </c>
      <c r="I17" s="373"/>
    </row>
    <row r="18" spans="1:9">
      <c r="E18" s="408"/>
      <c r="F18" s="408"/>
      <c r="G18" s="408"/>
    </row>
    <row r="20" spans="1:9" ht="18.75" customHeight="1">
      <c r="B20" s="377"/>
      <c r="G20" s="378"/>
      <c r="H20" s="378"/>
    </row>
  </sheetData>
  <mergeCells count="20">
    <mergeCell ref="A16:C17"/>
    <mergeCell ref="A14:A15"/>
    <mergeCell ref="C14:C15"/>
    <mergeCell ref="B14:B15"/>
    <mergeCell ref="B12:B13"/>
    <mergeCell ref="A4:A9"/>
    <mergeCell ref="C4:C9"/>
    <mergeCell ref="A12:A13"/>
    <mergeCell ref="C12:C13"/>
    <mergeCell ref="A10:A11"/>
    <mergeCell ref="C10:C11"/>
    <mergeCell ref="B4:B9"/>
    <mergeCell ref="B10:B11"/>
    <mergeCell ref="I4:I9"/>
    <mergeCell ref="E5:F6"/>
    <mergeCell ref="G5:G8"/>
    <mergeCell ref="H5:H6"/>
    <mergeCell ref="H7:H8"/>
    <mergeCell ref="D4:H4"/>
    <mergeCell ref="D8:D9"/>
  </mergeCells>
  <phoneticPr fontId="7" type="noConversion"/>
  <pageMargins left="0.47244094488188981" right="0.19685039370078741" top="0.27559055118110237" bottom="0.27559055118110237" header="0.23622047244094491" footer="0.15748031496062992"/>
  <pageSetup paperSize="8" scale="56" fitToHeight="0" orientation="portrait" r:id="rId1"/>
  <headerFooter alignWithMargins="0">
    <oddHeader>&amp;RZałącznik nr 1 – pismo ZP - 7212.1.2015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H70"/>
  <sheetViews>
    <sheetView zoomScaleNormal="100" workbookViewId="0">
      <selection activeCell="I7" sqref="I7"/>
    </sheetView>
  </sheetViews>
  <sheetFormatPr defaultRowHeight="12.75"/>
  <cols>
    <col min="1" max="1" width="7.85546875" style="94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4.28515625" customWidth="1"/>
  </cols>
  <sheetData>
    <row r="1" spans="1:7" s="52" customFormat="1" ht="15.75">
      <c r="A1" s="551" t="s">
        <v>103</v>
      </c>
      <c r="B1" s="551"/>
      <c r="C1" s="551"/>
      <c r="D1" s="551"/>
      <c r="E1" s="551"/>
      <c r="F1" s="551"/>
      <c r="G1" s="551"/>
    </row>
    <row r="2" spans="1:7">
      <c r="A2" s="182"/>
      <c r="B2" s="96"/>
      <c r="C2" s="96"/>
      <c r="D2" s="185"/>
      <c r="E2" s="186"/>
      <c r="F2" s="183" t="s">
        <v>98</v>
      </c>
      <c r="G2" s="184"/>
    </row>
    <row r="3" spans="1:7" ht="15.75" thickBot="1">
      <c r="A3" s="335" t="s">
        <v>0</v>
      </c>
      <c r="B3" s="336"/>
      <c r="C3" s="337"/>
      <c r="D3" s="338"/>
      <c r="E3" s="339"/>
      <c r="F3" s="340" t="s">
        <v>111</v>
      </c>
      <c r="G3" s="341"/>
    </row>
    <row r="4" spans="1:7" ht="33" customHeight="1" thickBot="1">
      <c r="A4" s="342" t="s">
        <v>60</v>
      </c>
      <c r="B4" s="343" t="s">
        <v>69</v>
      </c>
      <c r="C4" s="343" t="s">
        <v>59</v>
      </c>
      <c r="D4" s="343" t="s">
        <v>57</v>
      </c>
      <c r="E4" s="343" t="s">
        <v>58</v>
      </c>
      <c r="F4" s="343" t="s">
        <v>70</v>
      </c>
      <c r="G4" s="344" t="s">
        <v>72</v>
      </c>
    </row>
    <row r="5" spans="1:7" s="69" customFormat="1" ht="27" customHeight="1">
      <c r="A5" s="95">
        <v>1</v>
      </c>
      <c r="B5" s="95">
        <v>1</v>
      </c>
      <c r="C5" s="387" t="s">
        <v>123</v>
      </c>
      <c r="D5" s="388" t="s">
        <v>124</v>
      </c>
      <c r="E5" s="388" t="s">
        <v>125</v>
      </c>
      <c r="F5" s="389">
        <v>1376.77</v>
      </c>
      <c r="G5" s="389"/>
    </row>
    <row r="6" spans="1:7" s="69" customFormat="1" ht="25.5" customHeight="1">
      <c r="A6" s="93">
        <v>2</v>
      </c>
      <c r="B6" s="93">
        <v>2</v>
      </c>
      <c r="C6" s="390"/>
      <c r="D6" s="391"/>
      <c r="E6" s="391"/>
      <c r="F6" s="392"/>
      <c r="G6" s="392" t="s">
        <v>126</v>
      </c>
    </row>
    <row r="7" spans="1:7" s="69" customFormat="1" ht="30" customHeight="1">
      <c r="A7" s="93">
        <v>3</v>
      </c>
      <c r="B7" s="93">
        <v>3</v>
      </c>
      <c r="C7" s="390"/>
      <c r="D7" s="391"/>
      <c r="E7" s="391"/>
      <c r="F7" s="392"/>
      <c r="G7" s="392" t="s">
        <v>127</v>
      </c>
    </row>
    <row r="8" spans="1:7" s="69" customFormat="1" ht="18" customHeight="1">
      <c r="A8" s="93">
        <v>4</v>
      </c>
      <c r="B8" s="88"/>
      <c r="C8" s="89"/>
      <c r="D8" s="90"/>
      <c r="E8" s="90"/>
      <c r="F8" s="91"/>
      <c r="G8" s="91"/>
    </row>
    <row r="9" spans="1:7" s="69" customFormat="1" ht="18" customHeight="1">
      <c r="A9" s="93">
        <v>5</v>
      </c>
      <c r="B9" s="53"/>
      <c r="C9" s="48"/>
      <c r="D9" s="82"/>
      <c r="E9" s="82"/>
      <c r="F9" s="58"/>
      <c r="G9" s="58"/>
    </row>
    <row r="10" spans="1:7" s="69" customFormat="1" ht="18" customHeight="1">
      <c r="A10" s="93">
        <v>6</v>
      </c>
      <c r="B10" s="53"/>
      <c r="C10" s="48"/>
      <c r="D10" s="82"/>
      <c r="E10" s="82"/>
      <c r="F10" s="58"/>
      <c r="G10" s="58"/>
    </row>
    <row r="11" spans="1:7" s="69" customFormat="1" ht="18" customHeight="1">
      <c r="A11" s="93">
        <v>7</v>
      </c>
      <c r="B11" s="53"/>
      <c r="C11" s="48"/>
      <c r="D11" s="82"/>
      <c r="E11" s="82"/>
      <c r="F11" s="58"/>
      <c r="G11" s="58"/>
    </row>
    <row r="12" spans="1:7" s="69" customFormat="1" ht="18" customHeight="1">
      <c r="A12" s="93">
        <v>8</v>
      </c>
      <c r="B12" s="53"/>
      <c r="C12" s="48"/>
      <c r="D12" s="82"/>
      <c r="E12" s="82"/>
      <c r="F12" s="58"/>
      <c r="G12" s="58"/>
    </row>
    <row r="13" spans="1:7" s="69" customFormat="1" ht="18" customHeight="1">
      <c r="A13" s="93">
        <v>9</v>
      </c>
      <c r="B13" s="53"/>
      <c r="C13" s="48"/>
      <c r="D13" s="82"/>
      <c r="E13" s="82"/>
      <c r="F13" s="58"/>
      <c r="G13" s="58"/>
    </row>
    <row r="14" spans="1:7" s="69" customFormat="1" ht="18" customHeight="1">
      <c r="A14" s="93">
        <v>10</v>
      </c>
      <c r="B14" s="53"/>
      <c r="C14" s="48"/>
      <c r="D14" s="82"/>
      <c r="E14" s="82"/>
      <c r="F14" s="58"/>
      <c r="G14" s="58"/>
    </row>
    <row r="15" spans="1:7" s="69" customFormat="1" ht="18" customHeight="1">
      <c r="A15" s="93">
        <v>11</v>
      </c>
      <c r="B15" s="53"/>
      <c r="C15" s="48"/>
      <c r="D15" s="82"/>
      <c r="E15" s="82"/>
      <c r="F15" s="58"/>
      <c r="G15" s="58"/>
    </row>
    <row r="16" spans="1:7" s="69" customFormat="1" ht="18" customHeight="1">
      <c r="A16" s="93">
        <v>12</v>
      </c>
      <c r="B16" s="53"/>
      <c r="C16" s="48"/>
      <c r="D16" s="82"/>
      <c r="E16" s="82"/>
      <c r="F16" s="58"/>
      <c r="G16" s="58"/>
    </row>
    <row r="17" spans="1:7" s="69" customFormat="1" ht="18" customHeight="1">
      <c r="A17" s="93">
        <v>13</v>
      </c>
      <c r="B17" s="53"/>
      <c r="C17" s="48"/>
      <c r="D17" s="82"/>
      <c r="E17" s="82"/>
      <c r="F17" s="58"/>
      <c r="G17" s="58"/>
    </row>
    <row r="18" spans="1:7" s="69" customFormat="1" ht="18" customHeight="1">
      <c r="A18" s="93">
        <v>14</v>
      </c>
      <c r="B18" s="53"/>
      <c r="C18" s="48"/>
      <c r="D18" s="82"/>
      <c r="E18" s="82"/>
      <c r="F18" s="58"/>
      <c r="G18" s="58"/>
    </row>
    <row r="19" spans="1:7" s="69" customFormat="1" ht="18" customHeight="1">
      <c r="A19" s="93">
        <v>15</v>
      </c>
      <c r="B19" s="53"/>
      <c r="C19" s="48"/>
      <c r="D19" s="82"/>
      <c r="E19" s="82"/>
      <c r="F19" s="58"/>
      <c r="G19" s="58"/>
    </row>
    <row r="20" spans="1:7" s="69" customFormat="1" ht="18" customHeight="1">
      <c r="A20" s="93">
        <v>16</v>
      </c>
      <c r="B20" s="53"/>
      <c r="C20" s="53"/>
      <c r="D20" s="53"/>
      <c r="E20" s="53"/>
      <c r="F20" s="59"/>
      <c r="G20" s="59"/>
    </row>
    <row r="21" spans="1:7" s="69" customFormat="1" ht="18" customHeight="1">
      <c r="A21" s="93">
        <v>17</v>
      </c>
      <c r="B21" s="53"/>
      <c r="C21" s="48"/>
      <c r="D21" s="82"/>
      <c r="E21" s="82"/>
      <c r="F21" s="58"/>
      <c r="G21" s="58"/>
    </row>
    <row r="22" spans="1:7" s="69" customFormat="1" ht="18" customHeight="1">
      <c r="A22" s="93">
        <v>18</v>
      </c>
      <c r="B22" s="53"/>
      <c r="C22" s="48"/>
      <c r="D22" s="82"/>
      <c r="E22" s="82"/>
      <c r="F22" s="58"/>
      <c r="G22" s="58"/>
    </row>
    <row r="23" spans="1:7" s="69" customFormat="1" ht="18" customHeight="1">
      <c r="A23" s="93">
        <v>19</v>
      </c>
      <c r="B23" s="53"/>
      <c r="C23" s="48"/>
      <c r="D23" s="82"/>
      <c r="E23" s="82"/>
      <c r="F23" s="58"/>
      <c r="G23" s="58"/>
    </row>
    <row r="24" spans="1:7" s="69" customFormat="1" ht="18" customHeight="1">
      <c r="A24" s="93">
        <v>20</v>
      </c>
      <c r="B24" s="53"/>
      <c r="C24" s="48"/>
      <c r="D24" s="82"/>
      <c r="E24" s="82"/>
      <c r="F24" s="58"/>
      <c r="G24" s="58"/>
    </row>
    <row r="25" spans="1:7" s="69" customFormat="1" ht="18" customHeight="1">
      <c r="A25" s="93">
        <v>21</v>
      </c>
      <c r="B25" s="53"/>
      <c r="C25" s="48"/>
      <c r="D25" s="82"/>
      <c r="E25" s="82"/>
      <c r="F25" s="58"/>
      <c r="G25" s="58"/>
    </row>
    <row r="26" spans="1:7" s="69" customFormat="1" ht="18" customHeight="1">
      <c r="A26" s="93">
        <v>22</v>
      </c>
      <c r="B26" s="53"/>
      <c r="C26" s="48"/>
      <c r="D26" s="82"/>
      <c r="E26" s="82"/>
      <c r="F26" s="58"/>
      <c r="G26" s="58"/>
    </row>
    <row r="27" spans="1:7" s="69" customFormat="1" ht="18" customHeight="1">
      <c r="A27" s="93">
        <v>23</v>
      </c>
      <c r="B27" s="53"/>
      <c r="C27" s="48"/>
      <c r="D27" s="82"/>
      <c r="E27" s="82"/>
      <c r="F27" s="58"/>
      <c r="G27" s="58"/>
    </row>
    <row r="28" spans="1:7" s="69" customFormat="1" ht="18" customHeight="1">
      <c r="A28" s="93">
        <v>24</v>
      </c>
      <c r="B28" s="53"/>
      <c r="C28" s="48"/>
      <c r="D28" s="82"/>
      <c r="E28" s="82"/>
      <c r="F28" s="58"/>
      <c r="G28" s="58"/>
    </row>
    <row r="29" spans="1:7" s="69" customFormat="1" ht="18" customHeight="1">
      <c r="A29" s="93">
        <v>25</v>
      </c>
      <c r="B29" s="53"/>
      <c r="C29" s="48"/>
      <c r="D29" s="82"/>
      <c r="E29" s="82"/>
      <c r="F29" s="58"/>
      <c r="G29" s="58"/>
    </row>
    <row r="30" spans="1:7" s="69" customFormat="1" ht="18" customHeight="1">
      <c r="A30" s="93">
        <v>26</v>
      </c>
      <c r="B30" s="53"/>
      <c r="C30" s="48"/>
      <c r="D30" s="82"/>
      <c r="E30" s="82"/>
      <c r="F30" s="58"/>
      <c r="G30" s="58"/>
    </row>
    <row r="31" spans="1:7" s="69" customFormat="1" ht="18" customHeight="1">
      <c r="A31" s="93">
        <v>27</v>
      </c>
      <c r="B31" s="53"/>
      <c r="C31" s="48"/>
      <c r="D31" s="82"/>
      <c r="E31" s="82"/>
      <c r="F31" s="58"/>
      <c r="G31" s="58"/>
    </row>
    <row r="32" spans="1:7" s="69" customFormat="1" ht="18" customHeight="1">
      <c r="A32" s="93">
        <v>28</v>
      </c>
      <c r="B32" s="53"/>
      <c r="C32" s="48"/>
      <c r="D32" s="82"/>
      <c r="E32" s="82"/>
      <c r="F32" s="58"/>
      <c r="G32" s="58"/>
    </row>
    <row r="33" spans="1:8" s="69" customFormat="1" ht="18" customHeight="1">
      <c r="A33" s="93">
        <v>29</v>
      </c>
      <c r="B33" s="53"/>
      <c r="C33" s="48"/>
      <c r="D33" s="82"/>
      <c r="E33" s="82"/>
      <c r="F33" s="58"/>
      <c r="G33" s="58"/>
    </row>
    <row r="34" spans="1:8" s="69" customFormat="1" ht="18" customHeight="1">
      <c r="A34" s="93">
        <v>30</v>
      </c>
      <c r="B34" s="53"/>
      <c r="C34" s="48"/>
      <c r="D34" s="82"/>
      <c r="E34" s="82"/>
      <c r="F34" s="58"/>
      <c r="G34" s="58"/>
    </row>
    <row r="35" spans="1:8" s="69" customFormat="1" ht="18" customHeight="1">
      <c r="A35" s="93">
        <v>31</v>
      </c>
      <c r="B35" s="53"/>
      <c r="C35" s="48"/>
      <c r="D35" s="82"/>
      <c r="E35" s="82"/>
      <c r="F35" s="58"/>
      <c r="G35" s="58"/>
    </row>
    <row r="36" spans="1:8" s="69" customFormat="1" ht="18" customHeight="1">
      <c r="A36" s="93">
        <v>32</v>
      </c>
      <c r="B36" s="53"/>
      <c r="C36" s="48"/>
      <c r="D36" s="82"/>
      <c r="E36" s="82"/>
      <c r="F36" s="58"/>
      <c r="G36" s="58"/>
    </row>
    <row r="37" spans="1:8" s="69" customFormat="1" ht="18" customHeight="1">
      <c r="A37" s="93">
        <v>33</v>
      </c>
      <c r="B37" s="53"/>
      <c r="C37" s="48"/>
      <c r="D37" s="82"/>
      <c r="E37" s="82"/>
      <c r="F37" s="58"/>
      <c r="G37" s="58"/>
    </row>
    <row r="38" spans="1:8" s="69" customFormat="1" ht="18" customHeight="1">
      <c r="A38" s="93">
        <v>34</v>
      </c>
      <c r="B38" s="53"/>
      <c r="C38" s="48"/>
      <c r="D38" s="82"/>
      <c r="E38" s="82"/>
      <c r="F38" s="58"/>
      <c r="G38" s="58"/>
    </row>
    <row r="39" spans="1:8" s="69" customFormat="1" ht="18" customHeight="1">
      <c r="A39" s="93">
        <v>35</v>
      </c>
      <c r="B39" s="53"/>
      <c r="C39" s="48"/>
      <c r="D39" s="82"/>
      <c r="E39" s="82"/>
      <c r="F39" s="58"/>
      <c r="G39" s="58"/>
    </row>
    <row r="40" spans="1:8" s="69" customFormat="1" ht="18" customHeight="1">
      <c r="A40" s="93">
        <v>36</v>
      </c>
      <c r="B40" s="53"/>
      <c r="C40" s="48"/>
      <c r="D40" s="82"/>
      <c r="E40" s="82"/>
      <c r="F40" s="58"/>
      <c r="G40" s="58"/>
    </row>
    <row r="41" spans="1:8" s="69" customFormat="1" ht="18" customHeight="1">
      <c r="A41" s="93">
        <v>37</v>
      </c>
      <c r="B41" s="53"/>
      <c r="C41" s="48"/>
      <c r="D41" s="82"/>
      <c r="E41" s="82"/>
      <c r="F41" s="58"/>
      <c r="G41" s="58"/>
    </row>
    <row r="42" spans="1:8" s="69" customFormat="1" ht="18" customHeight="1">
      <c r="A42" s="93">
        <v>38</v>
      </c>
      <c r="B42" s="53"/>
      <c r="C42" s="48"/>
      <c r="D42" s="82"/>
      <c r="E42" s="82"/>
      <c r="F42" s="58"/>
      <c r="G42" s="58"/>
    </row>
    <row r="43" spans="1:8" s="69" customFormat="1" ht="18" customHeight="1" thickBot="1">
      <c r="A43" s="93"/>
      <c r="B43" s="54"/>
      <c r="C43" s="55"/>
      <c r="D43" s="56"/>
      <c r="E43" s="56"/>
      <c r="F43" s="57"/>
      <c r="G43" s="57"/>
    </row>
    <row r="44" spans="1:8" s="69" customFormat="1" ht="18" customHeight="1" thickBot="1">
      <c r="A44" s="240" t="s">
        <v>61</v>
      </c>
      <c r="B44" s="241"/>
      <c r="C44" s="242" t="s">
        <v>110</v>
      </c>
      <c r="D44" s="243" t="s">
        <v>98</v>
      </c>
      <c r="E44" s="244" t="s">
        <v>62</v>
      </c>
      <c r="F44" s="245">
        <f>SUM(F5:F43)</f>
        <v>1376.77</v>
      </c>
      <c r="G44" s="245"/>
    </row>
    <row r="45" spans="1:8" s="69" customFormat="1" ht="18" customHeight="1">
      <c r="A45" s="92"/>
      <c r="B45" s="50"/>
      <c r="C45" s="50"/>
      <c r="D45" s="50"/>
      <c r="E45" s="50"/>
      <c r="F45" s="50"/>
      <c r="G45" s="50"/>
      <c r="H45" s="50"/>
    </row>
    <row r="46" spans="1:8" s="69" customFormat="1" ht="18" customHeight="1">
      <c r="A46" s="357" t="s">
        <v>71</v>
      </c>
      <c r="B46" s="165" t="s">
        <v>80</v>
      </c>
      <c r="C46" s="165"/>
      <c r="D46" s="50"/>
      <c r="E46" s="50"/>
      <c r="F46" s="50"/>
      <c r="G46" s="50"/>
      <c r="H46" s="50"/>
    </row>
    <row r="47" spans="1:8" s="69" customFormat="1" ht="18" customHeight="1">
      <c r="A47" s="357" t="s">
        <v>73</v>
      </c>
      <c r="B47" s="165" t="s">
        <v>118</v>
      </c>
      <c r="C47" s="165"/>
      <c r="D47" s="50"/>
      <c r="E47" s="50"/>
      <c r="F47" s="50"/>
      <c r="G47" s="50"/>
      <c r="H47" s="50"/>
    </row>
    <row r="48" spans="1:8" s="69" customFormat="1" ht="18" customHeight="1">
      <c r="A48" s="358"/>
      <c r="B48" s="165" t="s">
        <v>116</v>
      </c>
      <c r="C48" s="165"/>
      <c r="D48" s="50"/>
      <c r="E48" s="50"/>
      <c r="F48" s="50"/>
      <c r="G48" s="50"/>
      <c r="H48" s="50"/>
    </row>
    <row r="49" spans="1:8" s="69" customFormat="1" ht="18" customHeight="1">
      <c r="A49" s="94"/>
      <c r="B49" s="165" t="s">
        <v>117</v>
      </c>
      <c r="C49" s="165"/>
      <c r="D49" s="50"/>
      <c r="E49" s="50"/>
      <c r="F49" s="50"/>
      <c r="G49" s="50"/>
      <c r="H49" s="50"/>
    </row>
    <row r="50" spans="1:8" s="69" customFormat="1" ht="18" customHeight="1">
      <c r="A50" s="94"/>
      <c r="B50"/>
      <c r="C50"/>
      <c r="D50"/>
      <c r="E50"/>
      <c r="F50"/>
      <c r="G50"/>
      <c r="H50"/>
    </row>
    <row r="51" spans="1:8" s="69" customFormat="1" ht="18" customHeight="1">
      <c r="A51" s="94"/>
      <c r="B51"/>
      <c r="C51"/>
      <c r="D51"/>
      <c r="E51"/>
      <c r="F51"/>
      <c r="G51"/>
      <c r="H51"/>
    </row>
    <row r="52" spans="1:8" s="69" customFormat="1" ht="18" customHeight="1">
      <c r="A52" s="94"/>
      <c r="B52"/>
      <c r="C52"/>
      <c r="D52"/>
      <c r="E52"/>
      <c r="F52"/>
      <c r="G52"/>
      <c r="H52"/>
    </row>
    <row r="53" spans="1:8" s="69" customFormat="1" ht="18" customHeight="1">
      <c r="A53" s="94"/>
      <c r="B53"/>
      <c r="C53"/>
      <c r="D53"/>
      <c r="E53"/>
      <c r="F53"/>
      <c r="G53"/>
      <c r="H53"/>
    </row>
    <row r="54" spans="1:8" s="69" customFormat="1" ht="18" customHeight="1">
      <c r="A54" s="94"/>
      <c r="B54"/>
      <c r="C54"/>
      <c r="D54"/>
      <c r="E54"/>
      <c r="F54"/>
      <c r="G54"/>
      <c r="H54"/>
    </row>
    <row r="55" spans="1:8" s="69" customFormat="1" ht="18" customHeight="1">
      <c r="A55" s="94"/>
      <c r="B55"/>
      <c r="C55"/>
      <c r="D55"/>
      <c r="E55"/>
      <c r="F55"/>
      <c r="G55"/>
      <c r="H55"/>
    </row>
    <row r="56" spans="1:8" s="69" customFormat="1" ht="18" customHeight="1">
      <c r="A56" s="94"/>
      <c r="B56"/>
      <c r="C56"/>
      <c r="D56"/>
      <c r="E56"/>
      <c r="F56"/>
      <c r="G56"/>
      <c r="H56"/>
    </row>
    <row r="57" spans="1:8" s="69" customFormat="1" ht="18" customHeight="1">
      <c r="A57" s="94"/>
      <c r="B57"/>
      <c r="C57"/>
      <c r="D57"/>
      <c r="E57"/>
      <c r="F57"/>
      <c r="G57"/>
      <c r="H57"/>
    </row>
    <row r="58" spans="1:8" s="69" customFormat="1" ht="18" customHeight="1">
      <c r="A58" s="94"/>
      <c r="B58"/>
      <c r="C58"/>
      <c r="D58"/>
      <c r="E58"/>
      <c r="F58"/>
      <c r="G58"/>
      <c r="H58"/>
    </row>
    <row r="59" spans="1:8" s="69" customFormat="1" ht="18" customHeight="1">
      <c r="A59" s="94"/>
      <c r="B59"/>
      <c r="C59"/>
      <c r="D59"/>
      <c r="E59"/>
      <c r="F59"/>
      <c r="G59"/>
      <c r="H59"/>
    </row>
    <row r="60" spans="1:8" s="69" customFormat="1" ht="18" customHeight="1">
      <c r="A60" s="94"/>
      <c r="B60"/>
      <c r="C60"/>
      <c r="D60"/>
      <c r="E60"/>
      <c r="F60"/>
      <c r="G60"/>
      <c r="H60"/>
    </row>
    <row r="61" spans="1:8" s="69" customFormat="1" ht="18" customHeight="1">
      <c r="A61" s="94"/>
      <c r="B61"/>
      <c r="C61"/>
      <c r="D61"/>
      <c r="E61"/>
      <c r="F61"/>
      <c r="G61"/>
      <c r="H61"/>
    </row>
    <row r="62" spans="1:8" s="69" customFormat="1" ht="18" customHeight="1">
      <c r="A62" s="94"/>
      <c r="B62"/>
      <c r="C62"/>
      <c r="D62"/>
      <c r="E62"/>
      <c r="F62"/>
      <c r="G62"/>
      <c r="H62"/>
    </row>
    <row r="63" spans="1:8" s="69" customFormat="1" ht="18" customHeight="1">
      <c r="A63" s="94"/>
      <c r="B63"/>
      <c r="C63"/>
      <c r="D63"/>
      <c r="E63"/>
      <c r="F63"/>
      <c r="G63"/>
      <c r="H63"/>
    </row>
    <row r="64" spans="1:8" s="69" customFormat="1" ht="18" customHeight="1">
      <c r="A64" s="94"/>
      <c r="B64"/>
      <c r="C64"/>
      <c r="D64"/>
      <c r="E64"/>
      <c r="F64"/>
      <c r="G64"/>
      <c r="H64"/>
    </row>
    <row r="65" spans="1:8" s="69" customFormat="1" ht="18" customHeight="1">
      <c r="A65" s="94"/>
      <c r="B65"/>
      <c r="C65"/>
      <c r="D65"/>
      <c r="E65"/>
      <c r="F65"/>
      <c r="G65"/>
      <c r="H65"/>
    </row>
    <row r="66" spans="1:8" s="69" customFormat="1" ht="24.95" customHeight="1">
      <c r="A66" s="94"/>
      <c r="B66"/>
      <c r="C66"/>
      <c r="D66"/>
      <c r="E66"/>
      <c r="F66"/>
      <c r="G66"/>
      <c r="H66"/>
    </row>
    <row r="67" spans="1:8" s="69" customFormat="1" ht="24.95" customHeight="1">
      <c r="A67" s="94"/>
      <c r="B67"/>
      <c r="C67"/>
      <c r="D67"/>
      <c r="E67"/>
      <c r="F67"/>
      <c r="G67"/>
      <c r="H67"/>
    </row>
    <row r="68" spans="1:8" s="69" customFormat="1" ht="24.95" customHeight="1">
      <c r="A68" s="94"/>
      <c r="B68"/>
      <c r="C68"/>
      <c r="D68"/>
      <c r="E68"/>
      <c r="F68"/>
      <c r="G68"/>
      <c r="H68"/>
    </row>
    <row r="69" spans="1:8" s="69" customFormat="1">
      <c r="A69" s="94"/>
      <c r="B69"/>
      <c r="C69"/>
      <c r="D69"/>
      <c r="E69"/>
      <c r="F69"/>
      <c r="G69"/>
      <c r="H69"/>
    </row>
    <row r="70" spans="1:8" s="69" customFormat="1">
      <c r="A70" s="94"/>
      <c r="B70"/>
      <c r="C70"/>
      <c r="D70"/>
      <c r="E70"/>
      <c r="F70"/>
      <c r="G70"/>
      <c r="H7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0" tint="-0.34998626667073579"/>
  </sheetPr>
  <dimension ref="A1:J249"/>
  <sheetViews>
    <sheetView zoomScaleNormal="100" workbookViewId="0">
      <selection activeCell="I19" sqref="I19"/>
    </sheetView>
  </sheetViews>
  <sheetFormatPr defaultColWidth="6.28515625" defaultRowHeight="11.25"/>
  <cols>
    <col min="1" max="1" width="4.42578125" style="92" customWidth="1"/>
    <col min="2" max="2" width="19.7109375" style="50" customWidth="1"/>
    <col min="3" max="3" width="11.5703125" style="50" bestFit="1" customWidth="1"/>
    <col min="4" max="4" width="23.7109375" style="50" customWidth="1"/>
    <col min="5" max="5" width="19.28515625" style="50" customWidth="1"/>
    <col min="6" max="6" width="19.140625" style="50" bestFit="1" customWidth="1"/>
    <col min="7" max="7" width="22" style="50" customWidth="1"/>
    <col min="8" max="8" width="18.140625" style="50" bestFit="1" customWidth="1"/>
    <col min="9" max="9" width="10.7109375" style="50" customWidth="1"/>
    <col min="10" max="16384" width="6.28515625" style="50"/>
  </cols>
  <sheetData>
    <row r="1" spans="1:10" s="52" customFormat="1" ht="46.5" customHeight="1">
      <c r="A1" s="552" t="s">
        <v>112</v>
      </c>
      <c r="B1" s="552"/>
      <c r="C1" s="552"/>
      <c r="D1" s="552"/>
      <c r="E1" s="552"/>
      <c r="F1" s="552"/>
      <c r="G1" s="552"/>
      <c r="H1" s="162"/>
      <c r="J1" s="163"/>
    </row>
    <row r="2" spans="1:10" ht="15">
      <c r="A2" s="345" t="s">
        <v>0</v>
      </c>
      <c r="B2" s="346"/>
      <c r="C2" s="347"/>
      <c r="D2" s="348"/>
      <c r="E2" s="349"/>
      <c r="F2" s="350"/>
      <c r="G2" s="351" t="s">
        <v>111</v>
      </c>
      <c r="I2" s="51"/>
      <c r="J2" s="51"/>
    </row>
    <row r="3" spans="1:10" ht="23.25" customHeight="1" thickBot="1">
      <c r="A3" s="352" t="s">
        <v>60</v>
      </c>
      <c r="B3" s="383" t="s">
        <v>69</v>
      </c>
      <c r="C3" s="384" t="s">
        <v>59</v>
      </c>
      <c r="D3" s="383" t="s">
        <v>57</v>
      </c>
      <c r="E3" s="383" t="s">
        <v>58</v>
      </c>
      <c r="F3" s="383" t="s">
        <v>70</v>
      </c>
      <c r="G3" s="383" t="s">
        <v>72</v>
      </c>
    </row>
    <row r="4" spans="1:10" ht="18" customHeight="1" thickTop="1">
      <c r="A4" s="95">
        <v>1</v>
      </c>
      <c r="B4" s="385" t="s">
        <v>122</v>
      </c>
      <c r="C4" s="385" t="s">
        <v>128</v>
      </c>
      <c r="D4" s="385" t="s">
        <v>129</v>
      </c>
      <c r="E4" s="385" t="s">
        <v>130</v>
      </c>
      <c r="F4" s="386">
        <v>393.1</v>
      </c>
      <c r="G4" s="385" t="s">
        <v>131</v>
      </c>
    </row>
    <row r="5" spans="1:10" ht="18" customHeight="1">
      <c r="A5" s="93">
        <v>2</v>
      </c>
      <c r="B5" s="88"/>
      <c r="C5" s="385" t="s">
        <v>132</v>
      </c>
      <c r="D5" s="385" t="s">
        <v>133</v>
      </c>
      <c r="E5" s="385" t="s">
        <v>130</v>
      </c>
      <c r="F5" s="386">
        <v>957.9</v>
      </c>
      <c r="G5" s="385" t="s">
        <v>134</v>
      </c>
    </row>
    <row r="6" spans="1:10" ht="18" customHeight="1">
      <c r="A6" s="93">
        <v>3</v>
      </c>
      <c r="B6" s="88"/>
      <c r="C6" s="385" t="s">
        <v>135</v>
      </c>
      <c r="D6" s="385" t="s">
        <v>136</v>
      </c>
      <c r="E6" s="385" t="s">
        <v>130</v>
      </c>
      <c r="F6" s="386">
        <v>337.33</v>
      </c>
      <c r="G6" s="385" t="s">
        <v>137</v>
      </c>
    </row>
    <row r="7" spans="1:10" ht="18" customHeight="1">
      <c r="A7" s="93">
        <v>4</v>
      </c>
      <c r="B7" s="88"/>
      <c r="C7" s="89"/>
      <c r="D7" s="90"/>
      <c r="E7" s="90"/>
      <c r="F7" s="91"/>
      <c r="G7" s="91"/>
    </row>
    <row r="8" spans="1:10" ht="18" customHeight="1">
      <c r="A8" s="93">
        <v>5</v>
      </c>
      <c r="B8" s="53"/>
      <c r="C8" s="48"/>
      <c r="D8" s="49"/>
      <c r="E8" s="49"/>
      <c r="F8" s="58"/>
      <c r="G8" s="58"/>
    </row>
    <row r="9" spans="1:10" ht="18" customHeight="1">
      <c r="A9" s="93">
        <v>6</v>
      </c>
      <c r="B9" s="53"/>
      <c r="C9" s="48"/>
      <c r="D9" s="49"/>
      <c r="E9" s="49"/>
      <c r="F9" s="58"/>
      <c r="G9" s="58"/>
    </row>
    <row r="10" spans="1:10" ht="18" customHeight="1">
      <c r="A10" s="93">
        <v>7</v>
      </c>
      <c r="B10" s="53"/>
      <c r="C10" s="48"/>
      <c r="D10" s="49"/>
      <c r="E10" s="49"/>
      <c r="F10" s="58"/>
      <c r="G10" s="58"/>
    </row>
    <row r="11" spans="1:10" ht="18" customHeight="1">
      <c r="A11" s="93">
        <v>8</v>
      </c>
      <c r="B11" s="53"/>
      <c r="C11" s="48"/>
      <c r="D11" s="49"/>
      <c r="E11" s="49"/>
      <c r="F11" s="58"/>
      <c r="G11" s="58"/>
    </row>
    <row r="12" spans="1:10" ht="18" customHeight="1">
      <c r="A12" s="93">
        <v>9</v>
      </c>
      <c r="B12" s="53"/>
      <c r="C12" s="48"/>
      <c r="D12" s="49"/>
      <c r="E12" s="49"/>
      <c r="F12" s="58"/>
      <c r="G12" s="58"/>
    </row>
    <row r="13" spans="1:10" ht="18" customHeight="1">
      <c r="A13" s="93">
        <v>10</v>
      </c>
      <c r="B13" s="53"/>
      <c r="C13" s="48"/>
      <c r="D13" s="49"/>
      <c r="E13" s="49"/>
      <c r="F13" s="58"/>
      <c r="G13" s="58"/>
    </row>
    <row r="14" spans="1:10" ht="18" customHeight="1">
      <c r="A14" s="93">
        <v>11</v>
      </c>
      <c r="B14" s="53"/>
      <c r="C14" s="48"/>
      <c r="D14" s="49"/>
      <c r="E14" s="49"/>
      <c r="F14" s="58"/>
      <c r="G14" s="58"/>
    </row>
    <row r="15" spans="1:10" ht="18" customHeight="1">
      <c r="A15" s="93">
        <v>12</v>
      </c>
      <c r="B15" s="53"/>
      <c r="C15" s="48"/>
      <c r="D15" s="49"/>
      <c r="E15" s="49"/>
      <c r="F15" s="58"/>
      <c r="G15" s="58"/>
    </row>
    <row r="16" spans="1:10" ht="18" customHeight="1">
      <c r="A16" s="93">
        <v>13</v>
      </c>
      <c r="B16" s="53"/>
      <c r="C16" s="48"/>
      <c r="D16" s="49"/>
      <c r="E16" s="49"/>
      <c r="F16" s="58"/>
      <c r="G16" s="58"/>
    </row>
    <row r="17" spans="1:7" ht="18" customHeight="1">
      <c r="A17" s="93">
        <v>14</v>
      </c>
      <c r="B17" s="53"/>
      <c r="C17" s="48"/>
      <c r="D17" s="49"/>
      <c r="E17" s="49"/>
      <c r="F17" s="58"/>
      <c r="G17" s="58"/>
    </row>
    <row r="18" spans="1:7" ht="18" customHeight="1">
      <c r="A18" s="93">
        <v>15</v>
      </c>
      <c r="B18" s="53"/>
      <c r="C18" s="48"/>
      <c r="D18" s="49"/>
      <c r="E18" s="49"/>
      <c r="F18" s="58"/>
      <c r="G18" s="58"/>
    </row>
    <row r="19" spans="1:7" ht="18" customHeight="1">
      <c r="A19" s="93">
        <v>16</v>
      </c>
      <c r="B19" s="53"/>
      <c r="C19" s="53"/>
      <c r="D19" s="53"/>
      <c r="E19" s="53"/>
      <c r="F19" s="59"/>
      <c r="G19" s="59"/>
    </row>
    <row r="20" spans="1:7" ht="18" customHeight="1">
      <c r="A20" s="93">
        <v>17</v>
      </c>
      <c r="B20" s="53"/>
      <c r="C20" s="48"/>
      <c r="D20" s="49"/>
      <c r="E20" s="49"/>
      <c r="F20" s="58"/>
      <c r="G20" s="58"/>
    </row>
    <row r="21" spans="1:7" ht="18" customHeight="1">
      <c r="A21" s="93">
        <v>18</v>
      </c>
      <c r="B21" s="53"/>
      <c r="C21" s="48"/>
      <c r="D21" s="49"/>
      <c r="E21" s="49"/>
      <c r="F21" s="58"/>
      <c r="G21" s="58"/>
    </row>
    <row r="22" spans="1:7" ht="18" customHeight="1">
      <c r="A22" s="93">
        <v>19</v>
      </c>
      <c r="B22" s="53"/>
      <c r="C22" s="48"/>
      <c r="D22" s="49"/>
      <c r="E22" s="49"/>
      <c r="F22" s="58"/>
      <c r="G22" s="58"/>
    </row>
    <row r="23" spans="1:7" ht="18" customHeight="1">
      <c r="A23" s="93">
        <v>20</v>
      </c>
      <c r="B23" s="53"/>
      <c r="C23" s="48"/>
      <c r="D23" s="49"/>
      <c r="E23" s="49"/>
      <c r="F23" s="58"/>
      <c r="G23" s="58"/>
    </row>
    <row r="24" spans="1:7" ht="18" customHeight="1">
      <c r="A24" s="93">
        <v>21</v>
      </c>
      <c r="B24" s="53"/>
      <c r="C24" s="48"/>
      <c r="D24" s="49"/>
      <c r="E24" s="49"/>
      <c r="F24" s="58"/>
      <c r="G24" s="58"/>
    </row>
    <row r="25" spans="1:7" ht="18" customHeight="1">
      <c r="A25" s="93">
        <v>22</v>
      </c>
      <c r="B25" s="53"/>
      <c r="C25" s="48"/>
      <c r="D25" s="49"/>
      <c r="E25" s="49"/>
      <c r="F25" s="58"/>
      <c r="G25" s="58"/>
    </row>
    <row r="26" spans="1:7" ht="18" customHeight="1">
      <c r="A26" s="93">
        <v>23</v>
      </c>
      <c r="B26" s="53"/>
      <c r="C26" s="48"/>
      <c r="D26" s="49"/>
      <c r="E26" s="49"/>
      <c r="F26" s="58"/>
      <c r="G26" s="58"/>
    </row>
    <row r="27" spans="1:7" ht="18" customHeight="1">
      <c r="A27" s="93">
        <v>24</v>
      </c>
      <c r="B27" s="53"/>
      <c r="C27" s="48"/>
      <c r="D27" s="49"/>
      <c r="E27" s="49"/>
      <c r="F27" s="58"/>
      <c r="G27" s="58"/>
    </row>
    <row r="28" spans="1:7" ht="18" customHeight="1">
      <c r="A28" s="93">
        <v>25</v>
      </c>
      <c r="B28" s="53"/>
      <c r="C28" s="48"/>
      <c r="D28" s="49"/>
      <c r="E28" s="49"/>
      <c r="F28" s="58"/>
      <c r="G28" s="58"/>
    </row>
    <row r="29" spans="1:7" ht="18" customHeight="1">
      <c r="A29" s="93">
        <v>26</v>
      </c>
      <c r="B29" s="53"/>
      <c r="C29" s="48"/>
      <c r="D29" s="49"/>
      <c r="E29" s="49"/>
      <c r="F29" s="58"/>
      <c r="G29" s="58"/>
    </row>
    <row r="30" spans="1:7" ht="18" customHeight="1">
      <c r="A30" s="93">
        <v>27</v>
      </c>
      <c r="B30" s="53"/>
      <c r="C30" s="48"/>
      <c r="D30" s="49"/>
      <c r="E30" s="49"/>
      <c r="F30" s="58"/>
      <c r="G30" s="58"/>
    </row>
    <row r="31" spans="1:7" ht="18" customHeight="1">
      <c r="A31" s="93">
        <v>28</v>
      </c>
      <c r="B31" s="53"/>
      <c r="C31" s="48"/>
      <c r="D31" s="49"/>
      <c r="E31" s="49"/>
      <c r="F31" s="58"/>
      <c r="G31" s="58"/>
    </row>
    <row r="32" spans="1:7" ht="18" customHeight="1">
      <c r="A32" s="93">
        <v>29</v>
      </c>
      <c r="B32" s="53"/>
      <c r="C32" s="48"/>
      <c r="D32" s="49"/>
      <c r="E32" s="49"/>
      <c r="F32" s="58"/>
      <c r="G32" s="58"/>
    </row>
    <row r="33" spans="1:7" ht="18" customHeight="1">
      <c r="A33" s="93">
        <v>30</v>
      </c>
      <c r="B33" s="53"/>
      <c r="C33" s="48"/>
      <c r="D33" s="49"/>
      <c r="E33" s="49"/>
      <c r="F33" s="58"/>
      <c r="G33" s="58"/>
    </row>
    <row r="34" spans="1:7" ht="18" customHeight="1">
      <c r="A34" s="93">
        <v>31</v>
      </c>
      <c r="B34" s="53"/>
      <c r="C34" s="48"/>
      <c r="D34" s="49"/>
      <c r="E34" s="49"/>
      <c r="F34" s="58"/>
      <c r="G34" s="58"/>
    </row>
    <row r="35" spans="1:7" ht="18" customHeight="1">
      <c r="A35" s="93">
        <v>32</v>
      </c>
      <c r="B35" s="53"/>
      <c r="C35" s="48"/>
      <c r="D35" s="49"/>
      <c r="E35" s="49"/>
      <c r="F35" s="58"/>
      <c r="G35" s="58"/>
    </row>
    <row r="36" spans="1:7" ht="18" customHeight="1">
      <c r="A36" s="93">
        <v>33</v>
      </c>
      <c r="B36" s="53"/>
      <c r="C36" s="48"/>
      <c r="D36" s="49"/>
      <c r="E36" s="49"/>
      <c r="F36" s="58"/>
      <c r="G36" s="58"/>
    </row>
    <row r="37" spans="1:7" ht="18" customHeight="1">
      <c r="A37" s="93">
        <v>34</v>
      </c>
      <c r="B37" s="53"/>
      <c r="C37" s="48"/>
      <c r="D37" s="49"/>
      <c r="E37" s="49"/>
      <c r="F37" s="58"/>
      <c r="G37" s="58"/>
    </row>
    <row r="38" spans="1:7" ht="18" customHeight="1">
      <c r="A38" s="93">
        <v>35</v>
      </c>
      <c r="B38" s="53"/>
      <c r="C38" s="48"/>
      <c r="D38" s="49"/>
      <c r="E38" s="49"/>
      <c r="F38" s="58"/>
      <c r="G38" s="58"/>
    </row>
    <row r="39" spans="1:7" ht="18" customHeight="1">
      <c r="A39" s="93">
        <v>36</v>
      </c>
      <c r="B39" s="53"/>
      <c r="C39" s="48"/>
      <c r="D39" s="49"/>
      <c r="E39" s="49"/>
      <c r="F39" s="58"/>
      <c r="G39" s="58"/>
    </row>
    <row r="40" spans="1:7" ht="18" customHeight="1">
      <c r="A40" s="93">
        <v>37</v>
      </c>
      <c r="B40" s="53"/>
      <c r="C40" s="48"/>
      <c r="D40" s="49"/>
      <c r="E40" s="49"/>
      <c r="F40" s="58"/>
      <c r="G40" s="58"/>
    </row>
    <row r="41" spans="1:7" ht="18" customHeight="1">
      <c r="A41" s="93">
        <v>38</v>
      </c>
      <c r="B41" s="53"/>
      <c r="C41" s="48"/>
      <c r="D41" s="49"/>
      <c r="E41" s="49"/>
      <c r="F41" s="58"/>
      <c r="G41" s="58"/>
    </row>
    <row r="42" spans="1:7" ht="18" customHeight="1">
      <c r="A42" s="93">
        <v>39</v>
      </c>
      <c r="B42" s="53"/>
      <c r="C42" s="53"/>
      <c r="D42" s="53"/>
      <c r="E42" s="53"/>
      <c r="F42" s="59"/>
      <c r="G42" s="59"/>
    </row>
    <row r="43" spans="1:7" ht="18" customHeight="1">
      <c r="A43" s="93">
        <v>40</v>
      </c>
      <c r="B43" s="53"/>
      <c r="C43" s="53"/>
      <c r="D43" s="53"/>
      <c r="E43" s="53"/>
      <c r="F43" s="59"/>
      <c r="G43" s="59"/>
    </row>
    <row r="44" spans="1:7" ht="18" customHeight="1">
      <c r="A44" s="93">
        <v>41</v>
      </c>
      <c r="B44" s="53"/>
      <c r="C44" s="48"/>
      <c r="D44" s="49"/>
      <c r="E44" s="49"/>
      <c r="F44" s="58"/>
      <c r="G44" s="58"/>
    </row>
    <row r="45" spans="1:7" ht="18" customHeight="1">
      <c r="A45" s="93">
        <v>42</v>
      </c>
      <c r="B45" s="53"/>
      <c r="C45" s="48"/>
      <c r="D45" s="49"/>
      <c r="E45" s="49"/>
      <c r="F45" s="58"/>
      <c r="G45" s="58"/>
    </row>
    <row r="46" spans="1:7" ht="18" customHeight="1">
      <c r="A46" s="93">
        <v>43</v>
      </c>
      <c r="B46" s="53"/>
      <c r="C46" s="48"/>
      <c r="D46" s="49"/>
      <c r="E46" s="49"/>
      <c r="F46" s="58"/>
      <c r="G46" s="58"/>
    </row>
    <row r="47" spans="1:7" ht="18" customHeight="1">
      <c r="A47" s="93">
        <v>44</v>
      </c>
      <c r="B47" s="53"/>
      <c r="C47" s="53"/>
      <c r="D47" s="53"/>
      <c r="E47" s="53"/>
      <c r="F47" s="59"/>
      <c r="G47" s="59"/>
    </row>
    <row r="48" spans="1:7" ht="18" customHeight="1">
      <c r="A48" s="93">
        <v>45</v>
      </c>
      <c r="B48" s="53"/>
      <c r="C48" s="53"/>
      <c r="D48" s="53"/>
      <c r="E48" s="53"/>
      <c r="F48" s="60"/>
      <c r="G48" s="60"/>
    </row>
    <row r="49" spans="1:7" ht="18" customHeight="1">
      <c r="A49" s="93">
        <v>46</v>
      </c>
      <c r="B49" s="53"/>
      <c r="C49" s="48"/>
      <c r="D49" s="49"/>
      <c r="E49" s="49"/>
      <c r="F49" s="58"/>
      <c r="G49" s="58"/>
    </row>
    <row r="50" spans="1:7" ht="18" customHeight="1">
      <c r="A50" s="93">
        <v>47</v>
      </c>
      <c r="B50" s="53"/>
      <c r="C50" s="48"/>
      <c r="D50" s="49"/>
      <c r="E50" s="49"/>
      <c r="F50" s="58"/>
      <c r="G50" s="58"/>
    </row>
    <row r="51" spans="1:7" ht="18" customHeight="1">
      <c r="A51" s="93">
        <v>48</v>
      </c>
      <c r="B51" s="53"/>
      <c r="C51" s="48"/>
      <c r="D51" s="49"/>
      <c r="E51" s="49"/>
      <c r="F51" s="58"/>
      <c r="G51" s="58"/>
    </row>
    <row r="52" spans="1:7" ht="18" customHeight="1">
      <c r="A52" s="93">
        <v>49</v>
      </c>
      <c r="B52" s="53"/>
      <c r="C52" s="48"/>
      <c r="D52" s="49"/>
      <c r="E52" s="49"/>
      <c r="F52" s="58"/>
      <c r="G52" s="58"/>
    </row>
    <row r="53" spans="1:7" ht="18" customHeight="1">
      <c r="A53" s="93">
        <v>50</v>
      </c>
      <c r="B53" s="53"/>
      <c r="C53" s="48"/>
      <c r="D53" s="49"/>
      <c r="E53" s="49"/>
      <c r="F53" s="61"/>
      <c r="G53" s="61"/>
    </row>
    <row r="54" spans="1:7" ht="18" customHeight="1" thickBot="1">
      <c r="A54" s="93"/>
      <c r="B54" s="54"/>
      <c r="C54" s="55"/>
      <c r="D54" s="56"/>
      <c r="E54" s="56"/>
      <c r="F54" s="57"/>
      <c r="G54" s="57"/>
    </row>
    <row r="55" spans="1:7" ht="16.5" customHeight="1" thickBot="1">
      <c r="A55" s="553" t="s">
        <v>61</v>
      </c>
      <c r="B55" s="554"/>
      <c r="C55" s="555"/>
      <c r="D55" s="237" t="s">
        <v>110</v>
      </c>
      <c r="E55" s="239" t="s">
        <v>98</v>
      </c>
      <c r="F55" s="238">
        <f>SUM(F4:F53)</f>
        <v>1688.33</v>
      </c>
      <c r="G55" s="216"/>
    </row>
    <row r="56" spans="1:7" ht="9.9499999999999993" customHeight="1"/>
    <row r="57" spans="1:7" ht="9.9499999999999993" customHeight="1"/>
    <row r="58" spans="1:7">
      <c r="A58" s="357" t="s">
        <v>71</v>
      </c>
      <c r="B58" s="165" t="s">
        <v>80</v>
      </c>
      <c r="C58" s="165"/>
      <c r="F58" s="86"/>
      <c r="G58" s="86"/>
    </row>
    <row r="59" spans="1:7" ht="14.25" customHeight="1">
      <c r="A59" s="357" t="s">
        <v>73</v>
      </c>
      <c r="B59" s="165" t="s">
        <v>118</v>
      </c>
      <c r="C59" s="165"/>
    </row>
    <row r="60" spans="1:7" ht="9.9499999999999993" customHeight="1">
      <c r="B60" s="165" t="s">
        <v>116</v>
      </c>
      <c r="C60" s="165"/>
    </row>
    <row r="61" spans="1:7" ht="9.9499999999999993" customHeight="1">
      <c r="B61" s="165" t="s">
        <v>117</v>
      </c>
      <c r="C61" s="165"/>
    </row>
    <row r="62" spans="1:7" ht="9.9499999999999993" customHeight="1"/>
    <row r="63" spans="1:7" ht="9.9499999999999993" customHeight="1"/>
    <row r="64" spans="1:7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52" customFormat="1" ht="23.25" customHeight="1">
      <c r="A249" s="92"/>
      <c r="B249" s="50"/>
      <c r="C249" s="50"/>
      <c r="D249" s="50"/>
      <c r="E249" s="50"/>
      <c r="F249" s="50"/>
      <c r="G249" s="50"/>
      <c r="H249" s="50"/>
    </row>
  </sheetData>
  <mergeCells count="2">
    <mergeCell ref="A1:G1"/>
    <mergeCell ref="A55:C55"/>
  </mergeCells>
  <phoneticPr fontId="7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Tab.1</vt:lpstr>
      <vt:lpstr>Tab.2</vt:lpstr>
      <vt:lpstr>Tab.3</vt:lpstr>
      <vt:lpstr>Tab.4 </vt:lpstr>
      <vt:lpstr>Tab. 5.</vt:lpstr>
      <vt:lpstr>TAB.6.</vt:lpstr>
      <vt:lpstr>Tab.7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N.Młynary Ewa Albińska</cp:lastModifiedBy>
  <cp:lastPrinted>2017-02-20T06:52:16Z</cp:lastPrinted>
  <dcterms:created xsi:type="dcterms:W3CDTF">2005-01-25T07:57:37Z</dcterms:created>
  <dcterms:modified xsi:type="dcterms:W3CDTF">2017-05-04T11:32:02Z</dcterms:modified>
  <cp:category>ochrona przyrody</cp:category>
</cp:coreProperties>
</file>